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defaultThemeVersion="166925"/>
  <mc:AlternateContent xmlns:mc="http://schemas.openxmlformats.org/markup-compatibility/2006">
    <mc:Choice Requires="x15">
      <x15ac:absPath xmlns:x15ac="http://schemas.microsoft.com/office/spreadsheetml/2010/11/ac" url="https://cdmsmithonline.sharepoint.com/sites/Extranet/Projects/001-251260/Documents/01_Etapy Projektu/ETAP I (P1-P5)/EI.P4_Zestaw działań podstawowych i uzupełniających/Wersja wstępna/EI.P4_ZestawDzialan_ver05_20210319/EI.P4_ZestawDzialan_ver0520210319/"/>
    </mc:Choice>
  </mc:AlternateContent>
  <xr:revisionPtr revIDLastSave="331" documentId="8_{D51F6CA1-FA73-4097-9DE1-D97B5A59D1B8}" xr6:coauthVersionLast="46" xr6:coauthVersionMax="46" xr10:uidLastSave="{87DA2E0E-0E64-4178-99BB-807BEED41DA6}"/>
  <bookViews>
    <workbookView xWindow="30612" yWindow="-108" windowWidth="30936" windowHeight="16896" firstSheet="1" activeTab="1" xr2:uid="{00000000-000D-0000-FFFF-FFFF00000000}"/>
  </bookViews>
  <sheets>
    <sheet name="Wprowadzenie" sheetId="7" r:id="rId1"/>
    <sheet name="1_Katalog_jcwp_RW" sheetId="1" r:id="rId2"/>
    <sheet name="Objaśnienia" sheetId="8" r:id="rId3"/>
  </sheets>
  <definedNames>
    <definedName name="_xlnm._FilterDatabase" localSheetId="1" hidden="1">'1_Katalog_jcwp_RW'!$A$8:$DQ$39</definedName>
    <definedName name="_xlnm.Print_Area" localSheetId="1">'1_Katalog_jcwp_RW'!#REF!</definedName>
    <definedName name="_xlnm.Print_Area" localSheetId="2">Objaśnienia!$A$1:$D$153</definedName>
    <definedName name="_xlnm.Print_Area" localSheetId="0">Wprowadzenie!$A$1:$L$35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O14" i="1" l="1"/>
  <c r="DM14" i="1"/>
  <c r="CT14" i="1"/>
  <c r="CM14" i="1"/>
  <c r="CH14" i="1"/>
  <c r="BZ14" i="1"/>
  <c r="BH14" i="1"/>
  <c r="BA14" i="1"/>
  <c r="DO13" i="1"/>
  <c r="DM13" i="1"/>
  <c r="CT13" i="1"/>
  <c r="CM13" i="1"/>
  <c r="CH13" i="1"/>
  <c r="BZ13" i="1"/>
  <c r="BH13" i="1"/>
  <c r="BA13" i="1"/>
  <c r="DO12" i="1"/>
  <c r="DM12" i="1"/>
  <c r="CT12" i="1"/>
  <c r="CM12" i="1"/>
  <c r="CH12" i="1"/>
  <c r="BZ12" i="1"/>
  <c r="BH12" i="1"/>
  <c r="BA12" i="1"/>
  <c r="DO11" i="1"/>
  <c r="DM11" i="1"/>
  <c r="CT11" i="1"/>
  <c r="CM11" i="1"/>
  <c r="CH11" i="1"/>
  <c r="BZ11" i="1"/>
  <c r="BH11" i="1"/>
  <c r="BA11" i="1"/>
  <c r="DO17" i="1"/>
  <c r="DM17" i="1"/>
  <c r="CT17" i="1"/>
  <c r="CM17" i="1"/>
  <c r="CH17" i="1"/>
  <c r="BZ17" i="1"/>
  <c r="BH17" i="1"/>
  <c r="BA17" i="1"/>
  <c r="DO16" i="1"/>
  <c r="DM16" i="1"/>
  <c r="CT16" i="1"/>
  <c r="CM16" i="1"/>
  <c r="CH16" i="1"/>
  <c r="BZ16" i="1"/>
  <c r="BH16" i="1"/>
  <c r="BA16" i="1"/>
  <c r="DO15" i="1"/>
  <c r="DM15" i="1"/>
  <c r="CT15" i="1"/>
  <c r="CM15" i="1"/>
  <c r="CH15" i="1"/>
  <c r="BZ15" i="1"/>
  <c r="BH15" i="1"/>
  <c r="BA15" i="1"/>
  <c r="BA37" i="1"/>
  <c r="BB37" i="1" s="1"/>
  <c r="BH37" i="1"/>
  <c r="BI37" i="1" s="1"/>
  <c r="CH37" i="1"/>
  <c r="CM37" i="1"/>
  <c r="CT37" i="1"/>
  <c r="DM38" i="1"/>
  <c r="CT38" i="1"/>
  <c r="CM38" i="1"/>
  <c r="CH38" i="1"/>
  <c r="BH38" i="1"/>
  <c r="BI38" i="1" s="1"/>
  <c r="BA38" i="1"/>
  <c r="BB38" i="1" s="1"/>
  <c r="DO21" i="1"/>
  <c r="DO24" i="1"/>
  <c r="DO25" i="1"/>
  <c r="DO27" i="1"/>
  <c r="DO28" i="1"/>
  <c r="DO29" i="1"/>
  <c r="DO36" i="1"/>
  <c r="CT32" i="1"/>
  <c r="CM32" i="1"/>
  <c r="CH32" i="1"/>
  <c r="BH32" i="1"/>
  <c r="BI32" i="1" s="1"/>
  <c r="BA32" i="1"/>
  <c r="BB32" i="1" s="1"/>
  <c r="BZ21" i="1"/>
  <c r="CT34" i="1"/>
  <c r="CT36" i="1"/>
  <c r="CT33" i="1"/>
  <c r="CT21" i="1"/>
  <c r="CT24" i="1"/>
  <c r="CT25" i="1"/>
  <c r="CT27" i="1"/>
  <c r="CT28" i="1"/>
  <c r="CT29" i="1"/>
  <c r="DM21" i="1"/>
  <c r="DM24" i="1"/>
  <c r="DM25" i="1"/>
  <c r="DM27" i="1"/>
  <c r="DM28" i="1"/>
  <c r="DM29" i="1"/>
  <c r="BA21" i="1"/>
  <c r="BH21" i="1"/>
  <c r="CM21" i="1"/>
  <c r="BA24" i="1"/>
  <c r="BH24" i="1"/>
  <c r="BI24" i="1" s="1"/>
  <c r="CH24" i="1"/>
  <c r="CM24" i="1"/>
  <c r="BA25" i="1"/>
  <c r="BH25" i="1"/>
  <c r="BI25" i="1" s="1"/>
  <c r="CH25" i="1"/>
  <c r="CM25" i="1"/>
  <c r="BA27" i="1"/>
  <c r="BB27" i="1" s="1"/>
  <c r="BH27" i="1"/>
  <c r="BI27" i="1" s="1"/>
  <c r="CH27" i="1"/>
  <c r="CM27" i="1"/>
  <c r="BA28" i="1"/>
  <c r="BB28" i="1" s="1"/>
  <c r="BH28" i="1"/>
  <c r="BI28" i="1" s="1"/>
  <c r="CH28" i="1"/>
  <c r="CM28" i="1"/>
  <c r="BA29" i="1"/>
  <c r="BB29" i="1" s="1"/>
  <c r="BH29" i="1"/>
  <c r="BI29" i="1" s="1"/>
  <c r="CH29" i="1"/>
  <c r="CM29" i="1"/>
  <c r="BA33" i="1"/>
  <c r="BB33" i="1" s="1"/>
  <c r="BH33" i="1"/>
  <c r="BI33" i="1" s="1"/>
  <c r="CH33" i="1"/>
  <c r="CM33" i="1"/>
  <c r="BA34" i="1"/>
  <c r="BH34" i="1"/>
  <c r="CH34" i="1"/>
  <c r="CM34" i="1"/>
  <c r="BA36" i="1"/>
  <c r="BH36" i="1"/>
  <c r="BI36" i="1" s="1"/>
  <c r="CH36" i="1"/>
  <c r="CM36" i="1"/>
  <c r="DM36" i="1"/>
  <c r="DB38" i="1" l="1"/>
  <c r="DC38" i="1" s="1"/>
  <c r="DB36" i="1"/>
  <c r="DC36" i="1" s="1"/>
</calcChain>
</file>

<file path=xl/sharedStrings.xml><?xml version="1.0" encoding="utf-8"?>
<sst xmlns="http://schemas.openxmlformats.org/spreadsheetml/2006/main" count="2764" uniqueCount="814">
  <si>
    <t>EIP4_Katalog działań_jcwp</t>
  </si>
  <si>
    <t>Umowa nr KZGW/KZP/2020/090 z dnia 12.08.2020</t>
  </si>
  <si>
    <t>Katalog działań_jcwp</t>
  </si>
  <si>
    <t>Zawartość arkusza:</t>
  </si>
  <si>
    <t>nazwa arkusza</t>
  </si>
  <si>
    <t>zawartość</t>
  </si>
  <si>
    <t>Wprowadzenie</t>
  </si>
  <si>
    <t>Arkusz wprowadzenia</t>
  </si>
  <si>
    <t>Katalog_jcwp_RW</t>
  </si>
  <si>
    <t>Katalog działań dla jednolitych części wód powierzchniowych rzecznych</t>
  </si>
  <si>
    <t>Katalog_jcwp_LW</t>
  </si>
  <si>
    <t>Katalog działań dla jednolitych części wód powierzchniowych jeziornych</t>
  </si>
  <si>
    <t>Katalog_jcwp_RWr</t>
  </si>
  <si>
    <t>Katalog działań dla jednolitych części wód powierzchniowych zbiornikowych</t>
  </si>
  <si>
    <t>Katalog_jcwp_TWCW</t>
  </si>
  <si>
    <t>Katalog działań dla jednolitych części wód powierzchniowych przejściowych i przybrzeżnych</t>
  </si>
  <si>
    <t>Katalog_jcwpd</t>
  </si>
  <si>
    <t>Katalog działań dla jednolitych części wód podziemnych</t>
  </si>
  <si>
    <t>Objaśnienia</t>
  </si>
  <si>
    <t>Objaśnienia zastosowanych skrótów w Katalogu</t>
  </si>
  <si>
    <t>EIP4_Katalog działań_jcwp_RW_ver05</t>
  </si>
  <si>
    <t>Katalog działań dla jcwp rzecznych (RW) - informacje o działaniu</t>
  </si>
  <si>
    <t>Kod i nazwa działania wg KE (główne rodzaje środków)</t>
  </si>
  <si>
    <t>Odziaływanie na presje znaczące (oznaczenia kodowe)</t>
  </si>
  <si>
    <t>Skuteczność działania w odniesieniu do presji znaczącej</t>
  </si>
  <si>
    <t>Skuteczność działania w odniesieniu do wskaźników presji znaczącej</t>
  </si>
  <si>
    <t>Skuteczność działania w kontekście poprawy elementów biologicznych</t>
  </si>
  <si>
    <t>Skutki społeczno - gospodarcze</t>
  </si>
  <si>
    <t>Ocena skuteczności działań w ramach IIaPGW</t>
  </si>
  <si>
    <t>Źródło pochodzenia działania</t>
  </si>
  <si>
    <t>Ocena punktowa</t>
  </si>
  <si>
    <t>Warunki uzupełniające</t>
  </si>
  <si>
    <t>Analiza efektywności kosztowej w odniesieniu do presji</t>
  </si>
  <si>
    <t>Źródła finansowania</t>
  </si>
  <si>
    <t>Fizykochemiczne</t>
  </si>
  <si>
    <t>Chemiczne</t>
  </si>
  <si>
    <t>Hydromorfologiczne</t>
  </si>
  <si>
    <t>Znaczące presje ilościowe</t>
  </si>
  <si>
    <t>Presje skumulowane</t>
  </si>
  <si>
    <t>Znaczące presje fizykochemiczne</t>
  </si>
  <si>
    <t>Znaczące presje chemiczne</t>
  </si>
  <si>
    <t>Znaczące presje skumulowane</t>
  </si>
  <si>
    <t>Antropogeniczne przekształcenie przepływu</t>
  </si>
  <si>
    <t>Budowle piętrzące</t>
  </si>
  <si>
    <t>Warunki morfologiczne</t>
  </si>
  <si>
    <t>HIR</t>
  </si>
  <si>
    <t>Bilans pobór-zrzut</t>
  </si>
  <si>
    <t>Substancje chemiczne</t>
  </si>
  <si>
    <t>Wskaźniki biologiczne</t>
  </si>
  <si>
    <t>Lp.</t>
  </si>
  <si>
    <t>Kategoria działań IIaPGW</t>
  </si>
  <si>
    <t>Kod IIaPGW</t>
  </si>
  <si>
    <t>Grupa działań / Nazwa grupy</t>
  </si>
  <si>
    <t>Numer działania</t>
  </si>
  <si>
    <t>Nazwa działania</t>
  </si>
  <si>
    <t>Opis działania</t>
  </si>
  <si>
    <t xml:space="preserve">Zastostosowanie </t>
  </si>
  <si>
    <t>Działanie podstawowe/działanie uzupełniające</t>
  </si>
  <si>
    <t>Podstawa prawna działania</t>
  </si>
  <si>
    <t>Jednostka odpowiedzialna za realizację</t>
  </si>
  <si>
    <t>Jednostka odpowiedzialna za sprawozdawczość</t>
  </si>
  <si>
    <r>
      <t xml:space="preserve">GRŚ1
</t>
    </r>
    <r>
      <rPr>
        <sz val="8"/>
        <rFont val="Calibri"/>
        <family val="2"/>
        <charset val="238"/>
      </rPr>
      <t>Budowa lub modernizacja oczyszczalni ścieków</t>
    </r>
  </si>
  <si>
    <r>
      <t xml:space="preserve">GRŚ2 
</t>
    </r>
    <r>
      <rPr>
        <sz val="8"/>
        <rFont val="Calibri"/>
        <family val="2"/>
        <charset val="238"/>
      </rPr>
      <t>Ograniczenie zanieczyszczenia substancjami biogennymi pochodzącego z rolnictwa</t>
    </r>
  </si>
  <si>
    <r>
      <t xml:space="preserve">GRŚ3 
</t>
    </r>
    <r>
      <rPr>
        <sz val="8"/>
        <rFont val="Calibri"/>
        <family val="2"/>
        <charset val="238"/>
      </rPr>
      <t>Ograniczenie zanieczyszczenia pestycydami pochodzącymi z rolnictwa</t>
    </r>
  </si>
  <si>
    <r>
      <t xml:space="preserve">GRŚ4 
</t>
    </r>
    <r>
      <rPr>
        <sz val="8"/>
        <rFont val="Calibri"/>
        <family val="2"/>
        <charset val="238"/>
      </rPr>
      <t>Rekultywacja terenów zanieczyszczonych (zanieczyszczenia historyczne w tym osady, wody podziemne, gleba)</t>
    </r>
  </si>
  <si>
    <r>
      <t xml:space="preserve">GRŚ5  
</t>
    </r>
    <r>
      <rPr>
        <sz val="8"/>
        <rFont val="Calibri"/>
        <family val="2"/>
        <charset val="238"/>
      </rPr>
      <t>Zwiększanie ciągłości biologicznej i morfologicznej (np. tworzenie przepławek, rozbiórka starych tam)</t>
    </r>
  </si>
  <si>
    <r>
      <t xml:space="preserve">GRŚ6 
</t>
    </r>
    <r>
      <rPr>
        <sz val="8"/>
        <rFont val="Calibri"/>
        <family val="2"/>
        <charset val="238"/>
      </rPr>
      <t>Poprawa</t>
    </r>
    <r>
      <rPr>
        <b/>
        <sz val="10"/>
        <rFont val="Calibri"/>
        <family val="2"/>
        <charset val="238"/>
      </rPr>
      <t xml:space="preserve"> </t>
    </r>
    <r>
      <rPr>
        <sz val="8"/>
        <rFont val="Calibri"/>
        <family val="2"/>
        <charset val="238"/>
      </rPr>
      <t>warunków hydromorfologicznych jednolitych części wód o charakterze innym niż ciągłość</t>
    </r>
  </si>
  <si>
    <r>
      <t xml:space="preserve">GRŚ7 
</t>
    </r>
    <r>
      <rPr>
        <sz val="8"/>
        <rFont val="Calibri"/>
        <family val="2"/>
        <charset val="238"/>
      </rPr>
      <t>Usprawnienia w zakresie reżimów przepływu i/lub ustalenie przepływów środowiskowych</t>
    </r>
  </si>
  <si>
    <r>
      <t xml:space="preserve">GRŚ8 
</t>
    </r>
    <r>
      <rPr>
        <sz val="8"/>
        <rFont val="Calibri"/>
        <family val="2"/>
        <charset val="238"/>
      </rPr>
      <t>Efektywna gospodarka wodna, środki techniczne na potrzeby nawadniania, przemysłu, energetyki i gospodarstw domowych</t>
    </r>
  </si>
  <si>
    <r>
      <t xml:space="preserve">GRŚ12
</t>
    </r>
    <r>
      <rPr>
        <sz val="8"/>
        <rFont val="Calibri"/>
        <family val="2"/>
        <charset val="238"/>
      </rPr>
      <t>Usługi doradcze w zakresie rolnictwa</t>
    </r>
  </si>
  <si>
    <r>
      <t xml:space="preserve">GRŚ14  
</t>
    </r>
    <r>
      <rPr>
        <sz val="8"/>
        <rFont val="Calibri"/>
        <family val="2"/>
        <charset val="238"/>
      </rPr>
      <t>Badania, rozwój bazy wiedzy w celu ograniczenia niepewności</t>
    </r>
  </si>
  <si>
    <r>
      <t xml:space="preserve">GRŚ15
</t>
    </r>
    <r>
      <rPr>
        <sz val="8"/>
        <rFont val="Calibri"/>
        <family val="2"/>
        <charset val="238"/>
      </rPr>
      <t>Środki na rzecz stopniowego wyeliminowania emisji, zrzutów i strat priorytetowych substancji</t>
    </r>
  </si>
  <si>
    <r>
      <t xml:space="preserve">GRŚ17
</t>
    </r>
    <r>
      <rPr>
        <sz val="8"/>
        <rFont val="Calibri"/>
        <family val="2"/>
        <charset val="238"/>
      </rPr>
      <t>Środki na rzecz zmniejszenia osadu z erozji gleby i spływu powierzchniowego</t>
    </r>
  </si>
  <si>
    <r>
      <t xml:space="preserve">GRŚ19
</t>
    </r>
    <r>
      <rPr>
        <sz val="8"/>
        <rFont val="Calibri"/>
        <family val="2"/>
        <charset val="238"/>
      </rPr>
      <t>Środki na rzecz zapobiegania niekorzystnemu oddziaływaniu rekreacji w tym wędkarstwa, lub kontrolowania tego wpływu</t>
    </r>
  </si>
  <si>
    <r>
      <t xml:space="preserve">GRŚ20
</t>
    </r>
    <r>
      <rPr>
        <sz val="8"/>
        <rFont val="Calibri"/>
        <family val="2"/>
        <charset val="238"/>
      </rPr>
      <t>Środki na rzecz zapobiegania niekorzystnemu oddziaływaniu rybołówstwa i innego rodzaju eksploatacji/usuwania zwierząt i roślin lub kontrolowania tego wpływu</t>
    </r>
  </si>
  <si>
    <r>
      <t xml:space="preserve">GRŚ21
</t>
    </r>
    <r>
      <rPr>
        <i/>
        <sz val="8"/>
        <rFont val="Calibri"/>
        <family val="2"/>
        <charset val="238"/>
      </rPr>
      <t>Środki na rzecz zapobiegania wprowadzaniu lub kontroli wprowadzania zanieczyszczeń z obszarów miejskich, transportu i wybudowanej infrastruktury</t>
    </r>
  </si>
  <si>
    <r>
      <t xml:space="preserve">GRŚ22
</t>
    </r>
    <r>
      <rPr>
        <sz val="8"/>
        <rFont val="Calibri"/>
        <family val="2"/>
        <charset val="238"/>
      </rPr>
      <t>Środki na rzecz zapobiegania lub kontroli wprowadzania zanieczyszczeń z leśnictwa</t>
    </r>
  </si>
  <si>
    <r>
      <t xml:space="preserve">GRŚ23
</t>
    </r>
    <r>
      <rPr>
        <sz val="8"/>
        <rFont val="Calibri"/>
        <family val="2"/>
        <charset val="238"/>
      </rPr>
      <t>Środki w zakresie naturalnego potencjału retencyjnego</t>
    </r>
    <r>
      <rPr>
        <b/>
        <sz val="10"/>
        <rFont val="Calibri"/>
        <family val="2"/>
        <charset val="238"/>
      </rPr>
      <t xml:space="preserve"> </t>
    </r>
  </si>
  <si>
    <r>
      <t>GRŚ24</t>
    </r>
    <r>
      <rPr>
        <sz val="8"/>
        <rFont val="Calibri"/>
        <family val="2"/>
        <charset val="238"/>
      </rPr>
      <t xml:space="preserve"> 
Adaptacja do zmian klimatu</t>
    </r>
  </si>
  <si>
    <r>
      <t xml:space="preserve">GRŚ99
</t>
    </r>
    <r>
      <rPr>
        <sz val="8"/>
        <rFont val="Calibri"/>
        <family val="2"/>
        <charset val="238"/>
      </rPr>
      <t>Inny główny rodzaj środków zgłoszonych w ramach programu środków</t>
    </r>
  </si>
  <si>
    <t>P</t>
  </si>
  <si>
    <t>RRD</t>
  </si>
  <si>
    <t>RO</t>
  </si>
  <si>
    <t>RDEP</t>
  </si>
  <si>
    <t>RRL</t>
  </si>
  <si>
    <t>N</t>
  </si>
  <si>
    <r>
      <t xml:space="preserve">APP
</t>
    </r>
    <r>
      <rPr>
        <sz val="9"/>
        <color indexed="8"/>
        <rFont val="Calibri"/>
        <family val="2"/>
        <charset val="238"/>
      </rPr>
      <t xml:space="preserve">antropogeniczne przekształcenie przepływu	</t>
    </r>
  </si>
  <si>
    <r>
      <t xml:space="preserve">BP
</t>
    </r>
    <r>
      <rPr>
        <sz val="9"/>
        <color indexed="8"/>
        <rFont val="Calibri"/>
        <family val="2"/>
        <charset val="238"/>
      </rPr>
      <t>budowle piętrzące</t>
    </r>
  </si>
  <si>
    <r>
      <t xml:space="preserve">WM
</t>
    </r>
    <r>
      <rPr>
        <sz val="9"/>
        <color indexed="8"/>
        <rFont val="Calibri"/>
        <family val="2"/>
        <charset val="238"/>
      </rPr>
      <t>warunki morfologiczne</t>
    </r>
  </si>
  <si>
    <t>Pobór</t>
  </si>
  <si>
    <t>Zrzut</t>
  </si>
  <si>
    <t>Skutki zmian klimatu - skutki suszy</t>
  </si>
  <si>
    <t>Presje na stan ilościowy wód podziemnych</t>
  </si>
  <si>
    <t>Zbiornikowe</t>
  </si>
  <si>
    <t>Prace utrzymaniowe</t>
  </si>
  <si>
    <t xml:space="preserve">Inne/ zlewniowe * ryzyko zaniku przepływu </t>
  </si>
  <si>
    <t>Rozproszone (rolnictwo i depozycja atmosferyczna)</t>
  </si>
  <si>
    <t>Punktowe przemysłowe i komunalne</t>
  </si>
  <si>
    <t>Rozproszone (odpływ miejski)</t>
  </si>
  <si>
    <r>
      <t xml:space="preserve">Liczba presji
</t>
    </r>
    <r>
      <rPr>
        <i/>
        <sz val="10"/>
        <color indexed="8"/>
        <rFont val="Calibri"/>
        <family val="2"/>
        <charset val="238"/>
      </rPr>
      <t>KOLUMNA POMOCNICZA</t>
    </r>
  </si>
  <si>
    <t>Miara skuteczności działania na stan jakościowy jcwp
KOLUMNA POMOCNICZA</t>
  </si>
  <si>
    <t xml:space="preserve">Rozproszone (rozwój obszarów zurbanizowanych, turystyka, transport, odpływ z miasta) </t>
  </si>
  <si>
    <t>Rozproszone (depozycja atmosferyczna)</t>
  </si>
  <si>
    <t>Rozproszone (rolnictwo, leśnictwo)</t>
  </si>
  <si>
    <t>Punktowe przemysłowe, komunalne i odcieki ze składowisk</t>
  </si>
  <si>
    <t>Źródło nieznane (substancje zakazane w produkcji/stosowaniu)</t>
  </si>
  <si>
    <r>
      <t xml:space="preserve">WEI
</t>
    </r>
    <r>
      <rPr>
        <sz val="9"/>
        <rFont val="Calibri"/>
        <family val="2"/>
        <charset val="238"/>
      </rPr>
      <t>wskaźnik eksploatacji zasobów</t>
    </r>
  </si>
  <si>
    <r>
      <t xml:space="preserve">PPH3
</t>
    </r>
    <r>
      <rPr>
        <sz val="9"/>
        <rFont val="Calibri"/>
        <family val="2"/>
        <charset val="238"/>
      </rPr>
      <t>wskaźnik obiektów gospodarki wodnej</t>
    </r>
  </si>
  <si>
    <r>
      <t xml:space="preserve">PPH7
</t>
    </r>
    <r>
      <rPr>
        <sz val="9"/>
        <rFont val="Calibri"/>
        <family val="2"/>
        <charset val="238"/>
      </rPr>
      <t>wskaźnik wpływu górnictwa</t>
    </r>
  </si>
  <si>
    <t>Presja POBORÓW</t>
  </si>
  <si>
    <t>Presja ZRZUTÓW</t>
  </si>
  <si>
    <r>
      <t xml:space="preserve">PPH2 
</t>
    </r>
    <r>
      <rPr>
        <sz val="9"/>
        <rFont val="Calibri"/>
        <family val="2"/>
        <charset val="238"/>
      </rPr>
      <t>wskaźnik</t>
    </r>
  </si>
  <si>
    <r>
      <t xml:space="preserve">PPH6
</t>
    </r>
    <r>
      <rPr>
        <sz val="9"/>
        <rFont val="Calibri"/>
        <family val="2"/>
        <charset val="238"/>
      </rPr>
      <t>wskaźnik obwałowań</t>
    </r>
  </si>
  <si>
    <r>
      <t xml:space="preserve">PPH4
</t>
    </r>
    <r>
      <rPr>
        <sz val="9"/>
        <rFont val="Calibri"/>
        <family val="2"/>
        <charset val="238"/>
      </rPr>
      <t>wskaźnik budowli regulacyjnych</t>
    </r>
  </si>
  <si>
    <r>
      <t xml:space="preserve">PPH5
</t>
    </r>
    <r>
      <rPr>
        <sz val="9"/>
        <rFont val="Calibri"/>
        <family val="2"/>
        <charset val="238"/>
      </rPr>
      <t>wskaźnik obiektów mostowych i przepraw</t>
    </r>
  </si>
  <si>
    <r>
      <t xml:space="preserve">WTR
</t>
    </r>
    <r>
      <rPr>
        <sz val="9"/>
        <rFont val="Calibri"/>
        <family val="2"/>
        <charset val="238"/>
      </rPr>
      <t>wskaźnik trasy rzeki</t>
    </r>
  </si>
  <si>
    <r>
      <t xml:space="preserve">HIR
</t>
    </r>
    <r>
      <rPr>
        <sz val="9"/>
        <rFont val="Calibri"/>
        <family val="2"/>
        <charset val="238"/>
      </rPr>
      <t xml:space="preserve">hydromorfologiczny indeks rzeczny </t>
    </r>
  </si>
  <si>
    <t>Suma hydromorfologia</t>
  </si>
  <si>
    <t>Wskaźniki warunków biogennych - azot amonowy, azotanowy i ogólny</t>
  </si>
  <si>
    <t>Wskaźniki warunków biogennych - fosfor ogólny i fosforanowy</t>
  </si>
  <si>
    <t>Wskaźniki warunków tlenowych i zanieczyszczeń organicznych - BZT5, tlen rozpuszczony i OWO</t>
  </si>
  <si>
    <t>Wskaźnik zasolenia - przewodność</t>
  </si>
  <si>
    <t>Wskaźniki specyficznych syntetycznych i niesyntetycznych substancji zanieczyszczających (w tym Zn i Cu)</t>
  </si>
  <si>
    <t>Suma fizykochemia</t>
  </si>
  <si>
    <t>WWA (w tym fluoranten)</t>
  </si>
  <si>
    <t>Metale ciężkie</t>
  </si>
  <si>
    <t>Środki ochrony roślin (dozwolone i zakazane)</t>
  </si>
  <si>
    <t>Pozostałe związki organiczne (dozwolone i zakazane)</t>
  </si>
  <si>
    <t>Suma chemia</t>
  </si>
  <si>
    <r>
      <t xml:space="preserve">IO
</t>
    </r>
    <r>
      <rPr>
        <sz val="9"/>
        <color indexed="9"/>
        <rFont val="Calibri"/>
        <family val="2"/>
        <charset val="238"/>
      </rPr>
      <t>wskaźnik Indeks Okrzemkowy z monitoringu</t>
    </r>
  </si>
  <si>
    <r>
      <t xml:space="preserve">IFPL
</t>
    </r>
    <r>
      <rPr>
        <sz val="9"/>
        <color indexed="9"/>
        <rFont val="Calibri"/>
        <family val="2"/>
        <charset val="238"/>
      </rPr>
      <t>wskaźnik Multimetryczny Indeks Fitoplanktonowy z monitoringu</t>
    </r>
  </si>
  <si>
    <r>
      <t xml:space="preserve">MIR
</t>
    </r>
    <r>
      <rPr>
        <sz val="9"/>
        <color indexed="9"/>
        <rFont val="Calibri"/>
        <family val="2"/>
        <charset val="238"/>
      </rPr>
      <t>wskaźnik Makrofitowy Indeks Rzeczny z monitoringu</t>
    </r>
  </si>
  <si>
    <r>
      <t xml:space="preserve">MMI PL
</t>
    </r>
    <r>
      <rPr>
        <sz val="9"/>
        <color indexed="9"/>
        <rFont val="Calibri"/>
        <family val="2"/>
        <charset val="238"/>
      </rPr>
      <t>wskaźnik Polski Wielometryczny Wskaźnik Stanu Ekologicznego Rzek z monitoringu</t>
    </r>
  </si>
  <si>
    <r>
      <t xml:space="preserve">EFI+PL/IBI_PL
</t>
    </r>
    <r>
      <rPr>
        <sz val="9"/>
        <color indexed="9"/>
        <rFont val="Calibri"/>
        <family val="2"/>
        <charset val="238"/>
      </rPr>
      <t>nowy europejski wskaźnik ichtiologiczny/wskaźnik integralności biotycznej</t>
    </r>
  </si>
  <si>
    <r>
      <t xml:space="preserve">Wskaźnik D
</t>
    </r>
    <r>
      <rPr>
        <sz val="9"/>
        <color indexed="9"/>
        <rFont val="Calibri"/>
        <family val="2"/>
      </rPr>
      <t xml:space="preserve">wskaźnik diadromiczny </t>
    </r>
  </si>
  <si>
    <t>Suma elementy biologiczne</t>
  </si>
  <si>
    <t>Korzyści społeczno-gospodarcze</t>
  </si>
  <si>
    <t>Koszty społeczno-gospodarcze</t>
  </si>
  <si>
    <t>Katalog interesariuszy</t>
  </si>
  <si>
    <t>Wskaźniki do oceny skuteczności działań (ocena skuteczności propozycja)</t>
  </si>
  <si>
    <t>Częstotliwość wykonywania ocen</t>
  </si>
  <si>
    <t>Źródło pochodzenia działania - Plan/Program (dla działań ujętych w istniejących planach/programach)</t>
  </si>
  <si>
    <t>Wynik ekspertyzy naukowej 
(dla działań nowych, nie ujętych w istniejących planach/programach)</t>
  </si>
  <si>
    <t>Suma punktów - ocena
fiz.chem.
+ chem</t>
  </si>
  <si>
    <t>Ocena
% wartości max.</t>
  </si>
  <si>
    <t>Ocena przestrzennego zasięgu działania</t>
  </si>
  <si>
    <t>Szacowany czas potrzebny na osiągnięcie skutecznego efektu</t>
  </si>
  <si>
    <t>Wskazanie synergii z jcwpd</t>
  </si>
  <si>
    <t>Typ działania (techniczne/nietechniczne)</t>
  </si>
  <si>
    <t>Ilościowe określenie zakresu rzeczowego działania</t>
  </si>
  <si>
    <t>Jednostka, w której wyrażony został zakres ilościowy działania</t>
  </si>
  <si>
    <r>
      <t xml:space="preserve">Ks1
</t>
    </r>
    <r>
      <rPr>
        <sz val="9"/>
        <color indexed="8"/>
        <rFont val="Calibri"/>
        <family val="2"/>
        <charset val="238"/>
      </rPr>
      <t>wskaźnik skuteczności (cele RDW)</t>
    </r>
  </si>
  <si>
    <r>
      <t xml:space="preserve">Ks2
</t>
    </r>
    <r>
      <rPr>
        <sz val="9"/>
        <color indexed="8"/>
        <rFont val="Calibri"/>
        <family val="2"/>
        <charset val="238"/>
      </rPr>
      <t>wskaźnik skuteczności (cele obszarów chronionych)</t>
    </r>
  </si>
  <si>
    <r>
      <t xml:space="preserve">Ks3
</t>
    </r>
    <r>
      <rPr>
        <sz val="9"/>
        <color indexed="8"/>
        <rFont val="Calibri"/>
        <family val="2"/>
        <charset val="238"/>
      </rPr>
      <t>wskaźnik skuteczności  (zmiany klimatu)</t>
    </r>
  </si>
  <si>
    <r>
      <t xml:space="preserve">Ks
</t>
    </r>
    <r>
      <rPr>
        <sz val="10"/>
        <color indexed="8"/>
        <rFont val="Calibri"/>
        <family val="2"/>
        <charset val="238"/>
      </rPr>
      <t>suma</t>
    </r>
  </si>
  <si>
    <r>
      <t xml:space="preserve">Kr
</t>
    </r>
    <r>
      <rPr>
        <sz val="9"/>
        <color indexed="8"/>
        <rFont val="Calibri"/>
        <family val="2"/>
        <charset val="238"/>
      </rPr>
      <t>wskażnik realności</t>
    </r>
  </si>
  <si>
    <r>
      <t xml:space="preserve">Liczba presji
</t>
    </r>
    <r>
      <rPr>
        <sz val="9"/>
        <color indexed="8"/>
        <rFont val="Calibri"/>
        <family val="2"/>
        <charset val="238"/>
      </rPr>
      <t>redukcja liczby presji</t>
    </r>
  </si>
  <si>
    <t>Czas osiągnięcia efektu</t>
  </si>
  <si>
    <t>Kategoria działań</t>
  </si>
  <si>
    <t>Kod IIaPGW:
RWC _ presje skumulowane
RWP _ presje chemiczne, fizykochemiczne
RWH _ presje hydrologiczne
RWHM _ presje hydromorfologiczne</t>
  </si>
  <si>
    <t>Grupa działań</t>
  </si>
  <si>
    <t>Indywidualny numer działania w danej grupie działań zgodnie z kodem IIaPGW</t>
  </si>
  <si>
    <t>Zastosowanie działania</t>
  </si>
  <si>
    <t>Wskazanie rodzaju działania</t>
  </si>
  <si>
    <t>Wskazanie podstawy prawnej</t>
  </si>
  <si>
    <t>Wskazanie jednostki odpowiedzialnej za realizację</t>
  </si>
  <si>
    <t>Wskazanie jednostki odpowiedzialnej za sprawozdawczość</t>
  </si>
  <si>
    <r>
      <t xml:space="preserve">Kod UE (KLM)
</t>
    </r>
    <r>
      <rPr>
        <b/>
        <i/>
        <sz val="8"/>
        <rFont val="Calibri"/>
        <family val="2"/>
        <charset val="238"/>
      </rPr>
      <t>TAK</t>
    </r>
    <r>
      <rPr>
        <i/>
        <sz val="8"/>
        <rFont val="Calibri"/>
        <family val="2"/>
        <charset val="238"/>
      </rPr>
      <t xml:space="preserve"> - kod dotyczy danej jcw
</t>
    </r>
    <r>
      <rPr>
        <b/>
        <i/>
        <sz val="8"/>
        <rFont val="Calibri"/>
        <family val="2"/>
        <charset val="238"/>
      </rPr>
      <t>nd</t>
    </r>
    <r>
      <rPr>
        <i/>
        <sz val="8"/>
        <rFont val="Calibri"/>
        <family val="2"/>
        <charset val="238"/>
      </rPr>
      <t>. - kod nie dotyczy</t>
    </r>
  </si>
  <si>
    <r>
      <rPr>
        <b/>
        <i/>
        <sz val="8"/>
        <rFont val="Calibri"/>
        <family val="2"/>
        <charset val="238"/>
      </rPr>
      <t>P</t>
    </r>
    <r>
      <rPr>
        <i/>
        <sz val="8"/>
        <rFont val="Calibri"/>
        <family val="2"/>
        <charset val="238"/>
      </rPr>
      <t xml:space="preserve"> - punktowe przemysłowe i komunalne
</t>
    </r>
    <r>
      <rPr>
        <b/>
        <i/>
        <sz val="8"/>
        <rFont val="Calibri"/>
        <family val="2"/>
        <charset val="238"/>
      </rPr>
      <t>nd</t>
    </r>
    <r>
      <rPr>
        <i/>
        <sz val="8"/>
        <rFont val="Calibri"/>
        <family val="2"/>
        <charset val="238"/>
      </rPr>
      <t xml:space="preserve">. - nie dotyczy
</t>
    </r>
    <r>
      <rPr>
        <b/>
        <i/>
        <sz val="8"/>
        <rFont val="Calibri"/>
        <family val="2"/>
        <charset val="238"/>
      </rPr>
      <t xml:space="preserve">Brak możliwości określenia na poziomie katalogu </t>
    </r>
  </si>
  <si>
    <r>
      <rPr>
        <b/>
        <i/>
        <sz val="8"/>
        <rFont val="Calibri"/>
        <family val="2"/>
        <charset val="238"/>
      </rPr>
      <t>RRD</t>
    </r>
    <r>
      <rPr>
        <i/>
        <sz val="8"/>
        <rFont val="Calibri"/>
        <family val="2"/>
        <charset val="238"/>
      </rPr>
      <t xml:space="preserve"> - rozproszone (rolnictwo i depozycja atmosferyczna)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</si>
  <si>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RO</t>
    </r>
    <r>
      <rPr>
        <i/>
        <sz val="8"/>
        <rFont val="Calibri"/>
        <family val="2"/>
        <charset val="238"/>
      </rPr>
      <t xml:space="preserve"> - rozproszone (odpływ miejski);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</si>
  <si>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RO</t>
    </r>
    <r>
      <rPr>
        <i/>
        <sz val="8"/>
        <rFont val="Calibri"/>
        <family val="2"/>
        <charset val="238"/>
      </rPr>
      <t xml:space="preserve"> - rozproszone (rozwój obszarów zurbanizowanych, turystyka, transport, odpływ z miasta)</t>
    </r>
    <r>
      <rPr>
        <b/>
        <i/>
        <sz val="8"/>
        <rFont val="Calibri"/>
        <family val="2"/>
        <charset val="238"/>
      </rPr>
      <t xml:space="preserve">
nd. </t>
    </r>
    <r>
      <rPr>
        <i/>
        <sz val="8"/>
        <rFont val="Calibri"/>
        <family val="2"/>
        <charset val="238"/>
      </rPr>
      <t xml:space="preserve">- nie dotyczy </t>
    </r>
    <r>
      <rPr>
        <b/>
        <i/>
        <sz val="8"/>
        <rFont val="Calibri"/>
        <family val="2"/>
        <charset val="238"/>
      </rPr>
      <t xml:space="preserve">
Brak możliwości określenia na poziomie katalogu</t>
    </r>
  </si>
  <si>
    <r>
      <rPr>
        <b/>
        <i/>
        <sz val="8"/>
        <rFont val="Calibri"/>
        <family val="2"/>
        <charset val="238"/>
      </rPr>
      <t>RDEP</t>
    </r>
    <r>
      <rPr>
        <i/>
        <sz val="8"/>
        <rFont val="Calibri"/>
        <family val="2"/>
        <charset val="238"/>
      </rPr>
      <t xml:space="preserve"> - rozproszone (depozycja atmosferyczna)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</si>
  <si>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 xml:space="preserve">RRL </t>
    </r>
    <r>
      <rPr>
        <i/>
        <sz val="8"/>
        <rFont val="Calibri"/>
        <family val="2"/>
        <charset val="238"/>
      </rPr>
      <t xml:space="preserve">- rozproszone (rolnictwo, leśnictwo)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</si>
  <si>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P</t>
    </r>
    <r>
      <rPr>
        <i/>
        <sz val="8"/>
        <rFont val="Calibri"/>
        <family val="2"/>
        <charset val="238"/>
      </rPr>
      <t xml:space="preserve"> - punktowe przemysłowe, komunalne i odcieki ze składowisk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</si>
  <si>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 xml:space="preserve">N </t>
    </r>
    <r>
      <rPr>
        <i/>
        <sz val="8"/>
        <rFont val="Calibri"/>
        <family val="2"/>
        <charset val="238"/>
      </rPr>
      <t xml:space="preserve">- źródło nieznane (substancje zakazane w produkcji/stosowaniu)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</si>
  <si>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 xml:space="preserve">1 </t>
    </r>
    <r>
      <rPr>
        <i/>
        <sz val="8"/>
        <rFont val="Calibri"/>
        <family val="2"/>
        <charset val="238"/>
      </rPr>
      <t xml:space="preserve">- występuje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</si>
  <si>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 xml:space="preserve">0 </t>
    </r>
    <r>
      <rPr>
        <i/>
        <sz val="8"/>
        <rFont val="Calibri"/>
        <family val="2"/>
        <charset val="238"/>
      </rPr>
      <t>- nie występuje</t>
    </r>
    <r>
      <rPr>
        <b/>
        <i/>
        <sz val="8"/>
        <rFont val="Calibri"/>
        <family val="2"/>
        <charset val="238"/>
      </rPr>
      <t xml:space="preserve">
1 </t>
    </r>
    <r>
      <rPr>
        <i/>
        <sz val="8"/>
        <rFont val="Calibri"/>
        <family val="2"/>
        <charset val="238"/>
      </rPr>
      <t xml:space="preserve">- występuje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</si>
  <si>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 xml:space="preserve">0 </t>
    </r>
    <r>
      <rPr>
        <i/>
        <sz val="8"/>
        <rFont val="Calibri"/>
        <family val="2"/>
        <charset val="238"/>
      </rPr>
      <t xml:space="preserve">- brak wpływu na ograniczenie/likwdację presji
</t>
    </r>
    <r>
      <rPr>
        <b/>
        <i/>
        <sz val="8"/>
        <rFont val="Calibri"/>
        <family val="2"/>
        <charset val="238"/>
      </rPr>
      <t xml:space="preserve">1 </t>
    </r>
    <r>
      <rPr>
        <i/>
        <sz val="8"/>
        <rFont val="Calibri"/>
        <family val="2"/>
        <charset val="238"/>
      </rPr>
      <t xml:space="preserve">- pośredni pozytywny wpływ na ograniczenie/likwdację presji
</t>
    </r>
    <r>
      <rPr>
        <b/>
        <i/>
        <sz val="8"/>
        <rFont val="Calibri"/>
        <family val="2"/>
        <charset val="238"/>
      </rPr>
      <t xml:space="preserve">2 </t>
    </r>
    <r>
      <rPr>
        <i/>
        <sz val="8"/>
        <rFont val="Calibri"/>
        <family val="2"/>
        <charset val="238"/>
      </rPr>
      <t xml:space="preserve">- bezpośredni pozytywny wpływ na ograniczenie/likwdację presji
</t>
    </r>
    <r>
      <rPr>
        <b/>
        <i/>
        <sz val="8"/>
        <rFont val="Calibri"/>
        <family val="2"/>
        <charset val="238"/>
      </rPr>
      <t xml:space="preserve"> -1 </t>
    </r>
    <r>
      <rPr>
        <i/>
        <sz val="8"/>
        <rFont val="Calibri"/>
        <family val="2"/>
        <charset val="238"/>
      </rPr>
      <t xml:space="preserve">- negatywny wpływ na ograniczenie/likwdację presji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</si>
  <si>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t>Liczba presji na jaką wpływa działanie
ilosć
Brak możliwości określenia na poziomie katalogu</t>
  </si>
  <si>
    <t>Miara skuteczności działania na stan jcwp
od 0,0 do 2,0
Brak możliwości określenia na poziomie katalogu</t>
  </si>
  <si>
    <r>
      <rPr>
        <b/>
        <i/>
        <sz val="8"/>
        <rFont val="Calibri"/>
        <family val="2"/>
        <charset val="238"/>
      </rPr>
      <t xml:space="preserve">0 </t>
    </r>
    <r>
      <rPr>
        <i/>
        <sz val="8"/>
        <rFont val="Calibri"/>
        <family val="2"/>
        <charset val="238"/>
      </rPr>
      <t xml:space="preserve">- brak wpływu na ograniczenie/likwdację presji
</t>
    </r>
    <r>
      <rPr>
        <b/>
        <i/>
        <sz val="8"/>
        <rFont val="Calibri"/>
        <family val="2"/>
        <charset val="238"/>
      </rPr>
      <t>1</t>
    </r>
    <r>
      <rPr>
        <i/>
        <sz val="8"/>
        <rFont val="Calibri"/>
        <family val="2"/>
        <charset val="238"/>
      </rPr>
      <t xml:space="preserve"> - pośredni pozytywny wpływ na ograniczenie/likwdację presji
</t>
    </r>
    <r>
      <rPr>
        <b/>
        <i/>
        <sz val="8"/>
        <rFont val="Calibri"/>
        <family val="2"/>
        <charset val="238"/>
      </rPr>
      <t>2</t>
    </r>
    <r>
      <rPr>
        <i/>
        <sz val="8"/>
        <rFont val="Calibri"/>
        <family val="2"/>
        <charset val="238"/>
      </rPr>
      <t xml:space="preserve"> - bezpośredni pozytywny wpływ na ograniczenie/likwdację presji
</t>
    </r>
    <r>
      <rPr>
        <b/>
        <i/>
        <sz val="8"/>
        <rFont val="Calibri"/>
        <family val="2"/>
        <charset val="238"/>
      </rPr>
      <t xml:space="preserve"> -1</t>
    </r>
    <r>
      <rPr>
        <i/>
        <sz val="8"/>
        <rFont val="Calibri"/>
        <family val="2"/>
        <charset val="238"/>
      </rPr>
      <t xml:space="preserve"> - negatywny wpływ na ograniczenie/likwdację presji
</t>
    </r>
    <r>
      <rPr>
        <b/>
        <i/>
        <sz val="8"/>
        <rFont val="Calibri"/>
        <family val="2"/>
        <charset val="238"/>
      </rPr>
      <t xml:space="preserve">nd. </t>
    </r>
    <r>
      <rPr>
        <i/>
        <sz val="8"/>
        <rFont val="Calibri"/>
        <family val="2"/>
        <charset val="238"/>
      </rPr>
      <t xml:space="preserve">- nie dotyczy
</t>
    </r>
    <r>
      <rPr>
        <b/>
        <i/>
        <sz val="8"/>
        <rFont val="Calibri"/>
        <family val="2"/>
        <charset val="238"/>
      </rPr>
      <t>Brak możliwości określenia na poziomie katalogu</t>
    </r>
  </si>
  <si>
    <t>0 - brak wpływu na ograniczenie/likwdację presji
1 - pośredni pozytywny wpływ na ograniczenie/likwdację presji
2 - bezpośredni pozytywny wpływ na ograniczenie/likwdację presji
 -1 - negatywny wpływ na ograniczenie/likwdację presji
nd. - nie dotyczy
Brak możliwości określenia na poziomie katalogu</t>
  </si>
  <si>
    <r>
      <t xml:space="preserve">Liczba presji na jaką wpływa działanie
</t>
    </r>
    <r>
      <rPr>
        <b/>
        <i/>
        <sz val="8"/>
        <rFont val="Calibri"/>
        <family val="2"/>
        <charset val="238"/>
      </rPr>
      <t>Ilość
Brak możliwości określenia na poziomie katalogu</t>
    </r>
  </si>
  <si>
    <r>
      <t xml:space="preserve">Suma hydromorfologia
</t>
    </r>
    <r>
      <rPr>
        <b/>
        <i/>
        <sz val="8"/>
        <rFont val="Calibri"/>
        <family val="2"/>
        <charset val="238"/>
      </rPr>
      <t>Suma</t>
    </r>
    <r>
      <rPr>
        <i/>
        <sz val="8"/>
        <rFont val="Calibri"/>
        <family val="2"/>
        <charset val="238"/>
      </rPr>
      <t xml:space="preserve">
</t>
    </r>
    <r>
      <rPr>
        <b/>
        <i/>
        <sz val="8"/>
        <rFont val="Calibri"/>
        <family val="2"/>
        <charset val="238"/>
      </rPr>
      <t xml:space="preserve">nd. </t>
    </r>
    <r>
      <rPr>
        <i/>
        <sz val="8"/>
        <rFont val="Calibri"/>
        <family val="2"/>
        <charset val="238"/>
      </rPr>
      <t xml:space="preserve">- nie dotyczy
</t>
    </r>
    <r>
      <rPr>
        <b/>
        <i/>
        <sz val="8"/>
        <rFont val="Calibri"/>
        <family val="2"/>
        <charset val="238"/>
      </rPr>
      <t>Brak możliwości określenia na poziomie katalogu</t>
    </r>
  </si>
  <si>
    <r>
      <rPr>
        <b/>
        <i/>
        <sz val="8"/>
        <rFont val="Calibri"/>
        <family val="2"/>
        <charset val="238"/>
      </rPr>
      <t>0</t>
    </r>
    <r>
      <rPr>
        <i/>
        <sz val="8"/>
        <rFont val="Calibri"/>
        <family val="2"/>
        <charset val="238"/>
      </rPr>
      <t xml:space="preserve"> - brak wpływu na ograniczenie/likwdację presji
</t>
    </r>
    <r>
      <rPr>
        <b/>
        <i/>
        <sz val="8"/>
        <rFont val="Calibri"/>
        <family val="2"/>
        <charset val="238"/>
      </rPr>
      <t>1</t>
    </r>
    <r>
      <rPr>
        <i/>
        <sz val="8"/>
        <rFont val="Calibri"/>
        <family val="2"/>
        <charset val="238"/>
      </rPr>
      <t xml:space="preserve"> - pośredni pozytywny wpływ na ograniczenie/likwdację presji
</t>
    </r>
    <r>
      <rPr>
        <b/>
        <i/>
        <sz val="8"/>
        <rFont val="Calibri"/>
        <family val="2"/>
        <charset val="238"/>
      </rPr>
      <t>2</t>
    </r>
    <r>
      <rPr>
        <i/>
        <sz val="8"/>
        <rFont val="Calibri"/>
        <family val="2"/>
        <charset val="238"/>
      </rPr>
      <t xml:space="preserve"> - bezpośredni pozytywny wpływ na ograniczenie/likwdację presji
</t>
    </r>
    <r>
      <rPr>
        <b/>
        <i/>
        <sz val="8"/>
        <rFont val="Calibri"/>
        <family val="2"/>
        <charset val="238"/>
      </rPr>
      <t xml:space="preserve"> -1</t>
    </r>
    <r>
      <rPr>
        <i/>
        <sz val="8"/>
        <rFont val="Calibri"/>
        <family val="2"/>
        <charset val="238"/>
      </rPr>
      <t xml:space="preserve"> - negatywny wpływ na ograniczenie/likwdację presji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</si>
  <si>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t xml:space="preserve">Suma fizykochemia
</t>
    </r>
    <r>
      <rPr>
        <b/>
        <i/>
        <sz val="8"/>
        <rFont val="Calibri"/>
        <family val="2"/>
        <charset val="238"/>
      </rPr>
      <t>Suma</t>
    </r>
    <r>
      <rPr>
        <i/>
        <sz val="8"/>
        <rFont val="Calibri"/>
        <family val="2"/>
        <charset val="238"/>
      </rPr>
      <t xml:space="preserve">
</t>
    </r>
    <r>
      <rPr>
        <b/>
        <i/>
        <sz val="8"/>
        <rFont val="Calibri"/>
        <family val="2"/>
        <charset val="238"/>
      </rPr>
      <t>Brak możliwości określenia na poziomie katalogu</t>
    </r>
  </si>
  <si>
    <r>
      <t xml:space="preserve">Suma chemiczna
</t>
    </r>
    <r>
      <rPr>
        <b/>
        <i/>
        <sz val="8"/>
        <rFont val="Calibri"/>
        <family val="2"/>
        <charset val="238"/>
      </rPr>
      <t xml:space="preserve">
Suma</t>
    </r>
    <r>
      <rPr>
        <i/>
        <sz val="8"/>
        <rFont val="Calibri"/>
        <family val="2"/>
        <charset val="238"/>
      </rPr>
      <t xml:space="preserve">
</t>
    </r>
    <r>
      <rPr>
        <b/>
        <i/>
        <sz val="8"/>
        <rFont val="Calibri"/>
        <family val="2"/>
        <charset val="238"/>
      </rPr>
      <t xml:space="preserve">nd. </t>
    </r>
    <r>
      <rPr>
        <i/>
        <sz val="8"/>
        <rFont val="Calibri"/>
        <family val="2"/>
        <charset val="238"/>
      </rPr>
      <t xml:space="preserve">- nie dotyczy
</t>
    </r>
    <r>
      <rPr>
        <b/>
        <i/>
        <sz val="8"/>
        <rFont val="Calibri"/>
        <family val="2"/>
        <charset val="238"/>
      </rPr>
      <t>Brak możliwości określenia na poziomie katalogu</t>
    </r>
  </si>
  <si>
    <r>
      <t xml:space="preserve">Suma elementy biologiczne
</t>
    </r>
    <r>
      <rPr>
        <b/>
        <i/>
        <sz val="8"/>
        <rFont val="Calibri"/>
        <family val="2"/>
        <charset val="238"/>
      </rPr>
      <t>Suma
Brak możliwości określenia na poziomie katalogu</t>
    </r>
  </si>
  <si>
    <t>Wskaźniki do monitoringu oceny skuteczności działań (ocena skuteczności propozycja)</t>
  </si>
  <si>
    <t>Źródło pochodzenia działania - Plan/Program 
(dla działań ujętych w istniejących planach/programach)</t>
  </si>
  <si>
    <r>
      <t xml:space="preserve">Suma punktów - ocena
fiz.chem.
+ chem
</t>
    </r>
    <r>
      <rPr>
        <b/>
        <i/>
        <sz val="8"/>
        <rFont val="Calibri"/>
        <family val="2"/>
        <charset val="238"/>
      </rPr>
      <t>Suma</t>
    </r>
    <r>
      <rPr>
        <i/>
        <sz val="8"/>
        <rFont val="Calibri"/>
        <family val="2"/>
        <charset val="238"/>
      </rPr>
      <t xml:space="preserve">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</si>
  <si>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t xml:space="preserve">Ocena
% wartości max.
</t>
    </r>
    <r>
      <rPr>
        <b/>
        <i/>
        <sz val="8"/>
        <rFont val="Calibri"/>
        <family val="2"/>
        <charset val="238"/>
      </rPr>
      <t>od 0% do 100%</t>
    </r>
    <r>
      <rPr>
        <i/>
        <sz val="8"/>
        <rFont val="Calibri"/>
        <family val="2"/>
        <charset val="238"/>
      </rPr>
      <t xml:space="preserve">
</t>
    </r>
    <r>
      <rPr>
        <b/>
        <i/>
        <sz val="8"/>
        <rFont val="Calibri"/>
        <family val="2"/>
        <charset val="238"/>
      </rPr>
      <t xml:space="preserve">nd. </t>
    </r>
    <r>
      <rPr>
        <i/>
        <sz val="8"/>
        <rFont val="Calibri"/>
        <family val="2"/>
        <charset val="238"/>
      </rPr>
      <t xml:space="preserve">- nie dotyczy
</t>
    </r>
    <r>
      <rPr>
        <b/>
        <i/>
        <sz val="8"/>
        <rFont val="Calibri"/>
        <family val="2"/>
        <charset val="238"/>
      </rPr>
      <t>Brak możliwości określenia na poziomie katalogu</t>
    </r>
  </si>
  <si>
    <r>
      <rPr>
        <b/>
        <i/>
        <sz val="8"/>
        <rFont val="Calibri"/>
        <family val="2"/>
        <charset val="238"/>
      </rPr>
      <t xml:space="preserve">1 - </t>
    </r>
    <r>
      <rPr>
        <i/>
        <sz val="8"/>
        <rFont val="Calibri"/>
        <family val="2"/>
        <charset val="238"/>
      </rPr>
      <t xml:space="preserve">skala lokalna 
</t>
    </r>
    <r>
      <rPr>
        <b/>
        <i/>
        <sz val="8"/>
        <rFont val="Calibri"/>
        <family val="2"/>
        <charset val="238"/>
      </rPr>
      <t xml:space="preserve">2 - </t>
    </r>
    <r>
      <rPr>
        <i/>
        <sz val="8"/>
        <rFont val="Calibri"/>
        <family val="2"/>
        <charset val="238"/>
      </rPr>
      <t xml:space="preserve">zlewnia /obszar 
</t>
    </r>
    <r>
      <rPr>
        <b/>
        <i/>
        <sz val="8"/>
        <rFont val="Calibri"/>
        <family val="2"/>
        <charset val="238"/>
      </rPr>
      <t xml:space="preserve">3 - </t>
    </r>
    <r>
      <rPr>
        <i/>
        <sz val="8"/>
        <rFont val="Calibri"/>
        <family val="2"/>
        <charset val="238"/>
      </rPr>
      <t xml:space="preserve">ponadzlewniowy /ponadobszarowy
</t>
    </r>
    <r>
      <rPr>
        <b/>
        <i/>
        <sz val="8"/>
        <rFont val="Calibri"/>
        <family val="2"/>
        <charset val="238"/>
      </rPr>
      <t xml:space="preserve">0-2 </t>
    </r>
    <r>
      <rPr>
        <i/>
        <sz val="8"/>
        <rFont val="Calibri"/>
        <family val="2"/>
        <charset val="238"/>
      </rPr>
      <t xml:space="preserve">-  brak mozliwosci określenia na poziomie katalogu
</t>
    </r>
    <r>
      <rPr>
        <b/>
        <i/>
        <sz val="8"/>
        <rFont val="Calibri"/>
        <family val="2"/>
        <charset val="238"/>
      </rPr>
      <t>nd.</t>
    </r>
    <r>
      <rPr>
        <i/>
        <sz val="8"/>
        <rFont val="Calibri"/>
        <family val="2"/>
        <charset val="238"/>
      </rPr>
      <t xml:space="preserve"> - nie dotyczy</t>
    </r>
  </si>
  <si>
    <r>
      <t xml:space="preserve">Wartości słownikowe:
</t>
    </r>
    <r>
      <rPr>
        <b/>
        <i/>
        <sz val="8"/>
        <rFont val="Calibri"/>
        <family val="2"/>
        <charset val="238"/>
      </rPr>
      <t>1</t>
    </r>
    <r>
      <rPr>
        <i/>
        <sz val="8"/>
        <rFont val="Calibri"/>
        <family val="2"/>
        <charset val="238"/>
      </rPr>
      <t xml:space="preserve"> - &gt; 12 lat
</t>
    </r>
    <r>
      <rPr>
        <b/>
        <i/>
        <sz val="8"/>
        <rFont val="Calibri"/>
        <family val="2"/>
        <charset val="238"/>
      </rPr>
      <t xml:space="preserve">2 </t>
    </r>
    <r>
      <rPr>
        <i/>
        <sz val="8"/>
        <rFont val="Calibri"/>
        <family val="2"/>
        <charset val="238"/>
      </rPr>
      <t xml:space="preserve">- 7-12 lat
</t>
    </r>
    <r>
      <rPr>
        <b/>
        <i/>
        <sz val="8"/>
        <rFont val="Calibri"/>
        <family val="2"/>
        <charset val="238"/>
      </rPr>
      <t xml:space="preserve">3 </t>
    </r>
    <r>
      <rPr>
        <i/>
        <sz val="8"/>
        <rFont val="Calibri"/>
        <family val="2"/>
        <charset val="238"/>
      </rPr>
      <t xml:space="preserve">- 5-6 lat
</t>
    </r>
    <r>
      <rPr>
        <b/>
        <i/>
        <sz val="8"/>
        <rFont val="Calibri"/>
        <family val="2"/>
        <charset val="238"/>
      </rPr>
      <t xml:space="preserve">4 </t>
    </r>
    <r>
      <rPr>
        <i/>
        <sz val="8"/>
        <rFont val="Calibri"/>
        <family val="2"/>
        <charset val="238"/>
      </rPr>
      <t xml:space="preserve">- 3-4 lata
</t>
    </r>
    <r>
      <rPr>
        <b/>
        <i/>
        <sz val="8"/>
        <rFont val="Calibri"/>
        <family val="2"/>
        <charset val="238"/>
      </rPr>
      <t xml:space="preserve">5 </t>
    </r>
    <r>
      <rPr>
        <i/>
        <sz val="8"/>
        <rFont val="Calibri"/>
        <family val="2"/>
        <charset val="238"/>
      </rPr>
      <t xml:space="preserve">- ≤ 2 lata
</t>
    </r>
    <r>
      <rPr>
        <b/>
        <i/>
        <sz val="8"/>
        <rFont val="Calibri"/>
        <family val="2"/>
        <charset val="238"/>
      </rPr>
      <t xml:space="preserve">0-2 </t>
    </r>
    <r>
      <rPr>
        <i/>
        <sz val="8"/>
        <rFont val="Calibri"/>
        <family val="2"/>
        <charset val="238"/>
      </rPr>
      <t xml:space="preserve">- brak mozliwosci określenia na poziomie katalogu
</t>
    </r>
    <r>
      <rPr>
        <b/>
        <i/>
        <sz val="8"/>
        <rFont val="Calibri"/>
        <family val="2"/>
        <charset val="238"/>
      </rPr>
      <t>nd.</t>
    </r>
    <r>
      <rPr>
        <i/>
        <sz val="8"/>
        <rFont val="Calibri"/>
        <family val="2"/>
        <charset val="238"/>
      </rPr>
      <t xml:space="preserve"> - nie dotyczy
</t>
    </r>
  </si>
  <si>
    <r>
      <rPr>
        <b/>
        <i/>
        <sz val="8"/>
        <rFont val="Calibri"/>
        <family val="2"/>
        <charset val="238"/>
      </rPr>
      <t>0</t>
    </r>
    <r>
      <rPr>
        <i/>
        <sz val="8"/>
        <rFont val="Calibri"/>
        <family val="2"/>
        <charset val="238"/>
      </rPr>
      <t xml:space="preserve"> - brak synergii 
</t>
    </r>
    <r>
      <rPr>
        <b/>
        <i/>
        <sz val="8"/>
        <rFont val="Calibri"/>
        <family val="2"/>
        <charset val="238"/>
      </rPr>
      <t>1</t>
    </r>
    <r>
      <rPr>
        <i/>
        <sz val="8"/>
        <rFont val="Calibri"/>
        <family val="2"/>
        <charset val="238"/>
      </rPr>
      <t xml:space="preserve"> - wskazana synergia
</t>
    </r>
    <r>
      <rPr>
        <b/>
        <i/>
        <sz val="8"/>
        <rFont val="Calibri"/>
        <family val="2"/>
        <charset val="238"/>
      </rPr>
      <t>0-2</t>
    </r>
    <r>
      <rPr>
        <i/>
        <sz val="8"/>
        <rFont val="Calibri"/>
        <family val="2"/>
        <charset val="238"/>
      </rPr>
      <t xml:space="preserve"> - brak mozliwosci określenia na poziomie katalogu
</t>
    </r>
    <r>
      <rPr>
        <b/>
        <i/>
        <sz val="8"/>
        <rFont val="Calibri"/>
        <family val="2"/>
        <charset val="238"/>
      </rPr>
      <t xml:space="preserve">nd. </t>
    </r>
    <r>
      <rPr>
        <i/>
        <sz val="8"/>
        <rFont val="Calibri"/>
        <family val="2"/>
        <charset val="238"/>
      </rPr>
      <t>- nie dotyczy</t>
    </r>
  </si>
  <si>
    <r>
      <rPr>
        <b/>
        <i/>
        <sz val="8"/>
        <rFont val="Calibri"/>
        <family val="2"/>
        <charset val="238"/>
      </rPr>
      <t>N</t>
    </r>
    <r>
      <rPr>
        <i/>
        <sz val="8"/>
        <rFont val="Calibri"/>
        <family val="2"/>
        <charset val="238"/>
      </rPr>
      <t xml:space="preserve"> - nietechniczne
</t>
    </r>
    <r>
      <rPr>
        <b/>
        <i/>
        <sz val="8"/>
        <rFont val="Calibri"/>
        <family val="2"/>
        <charset val="238"/>
      </rPr>
      <t xml:space="preserve">T </t>
    </r>
    <r>
      <rPr>
        <i/>
        <sz val="8"/>
        <rFont val="Calibri"/>
        <family val="2"/>
        <charset val="238"/>
      </rPr>
      <t xml:space="preserve">- techniczne
</t>
    </r>
    <r>
      <rPr>
        <b/>
        <i/>
        <sz val="8"/>
        <rFont val="Calibri"/>
        <family val="2"/>
        <charset val="238"/>
      </rPr>
      <t xml:space="preserve">T/N </t>
    </r>
    <r>
      <rPr>
        <i/>
        <sz val="8"/>
        <rFont val="Calibri"/>
        <family val="2"/>
        <charset val="238"/>
      </rPr>
      <t>- techniczne/nietechniczne</t>
    </r>
  </si>
  <si>
    <t>0 - wdrożenie działania nie wpłynie na likwidację presji lub zniwelowanie jej negatywnych skutków
1 - wdrożenie działania wpływa wyłącznie na presje znaczące umiarkowane lub niweluje ich negatywne skutki
2 - wdrożenie działania wpływa na presje znaczące silne lub niweluje ich negatywne skutki - głównie w zakresie pojedynczej presji lub wyłącznie pośrednio pozytywnie oddziałującego na dane presje
3 - wdrożenie działania wpływa na presje znaczące silne lub niweluje ich negatywne skutki - w zakresie odnoszącym się do większej liczby presji lub charakteryzujących się bezpośrednim pozytywnym oddziaływaniem na presje
4 - wdrożenie działania wpływa na presje znaczące silne i bardzo silne lub niweluje ich negatywne skutki – w zakresie odnoszącym się do większej liczby presji i charakteryzujących się głównie bezpośrednim pozytywnym oddziaływaniem na presje
1-4 - brak mozliwosci określenia na poziomie katalogu</t>
  </si>
  <si>
    <r>
      <rPr>
        <b/>
        <i/>
        <sz val="8"/>
        <rFont val="Calibri"/>
        <family val="2"/>
        <charset val="238"/>
      </rPr>
      <t>1</t>
    </r>
    <r>
      <rPr>
        <i/>
        <sz val="8"/>
        <rFont val="Calibri"/>
        <family val="2"/>
        <charset val="238"/>
      </rPr>
      <t xml:space="preserve"> - wdrożenie działania będzie mało skuteczne dla realizacji celów środowiskowych obszarów i gatunków chronionych
</t>
    </r>
    <r>
      <rPr>
        <b/>
        <i/>
        <sz val="8"/>
        <rFont val="Calibri"/>
        <family val="2"/>
        <charset val="238"/>
      </rPr>
      <t>2</t>
    </r>
    <r>
      <rPr>
        <i/>
        <sz val="8"/>
        <rFont val="Calibri"/>
        <family val="2"/>
        <charset val="238"/>
      </rPr>
      <t xml:space="preserve"> - wdrożenie działania będzie miało pozytywne skutki w skali lokalnej
</t>
    </r>
    <r>
      <rPr>
        <b/>
        <i/>
        <sz val="8"/>
        <rFont val="Calibri"/>
        <family val="2"/>
        <charset val="238"/>
      </rPr>
      <t>3</t>
    </r>
    <r>
      <rPr>
        <i/>
        <sz val="8"/>
        <rFont val="Calibri"/>
        <family val="2"/>
        <charset val="238"/>
      </rPr>
      <t xml:space="preserve"> - wdrożenie działania będzie miało pozytywne skutki w skali obszaru
</t>
    </r>
    <r>
      <rPr>
        <b/>
        <i/>
        <sz val="8"/>
        <rFont val="Calibri"/>
        <family val="2"/>
        <charset val="238"/>
      </rPr>
      <t>4</t>
    </r>
    <r>
      <rPr>
        <i/>
        <sz val="8"/>
        <rFont val="Calibri"/>
        <family val="2"/>
        <charset val="238"/>
      </rPr>
      <t xml:space="preserve"> - wdrożenie działania będzie miało pozytywne skutki w skali ponadobszarowej
</t>
    </r>
    <r>
      <rPr>
        <b/>
        <i/>
        <sz val="8"/>
        <rFont val="Calibri"/>
        <family val="2"/>
        <charset val="238"/>
      </rPr>
      <t xml:space="preserve">1-4 </t>
    </r>
    <r>
      <rPr>
        <i/>
        <sz val="8"/>
        <rFont val="Calibri"/>
        <family val="2"/>
        <charset val="238"/>
      </rPr>
      <t>-  brak możliwości określenia na poziomie katalogu</t>
    </r>
  </si>
  <si>
    <r>
      <rPr>
        <b/>
        <i/>
        <sz val="8"/>
        <rFont val="Calibri"/>
        <family val="2"/>
        <charset val="238"/>
      </rPr>
      <t>1</t>
    </r>
    <r>
      <rPr>
        <i/>
        <sz val="8"/>
        <rFont val="Calibri"/>
        <family val="2"/>
        <charset val="238"/>
      </rPr>
      <t xml:space="preserve"> - wdrożenie działania będzie mało skuteczne w perspektywie zmian klimatu
</t>
    </r>
    <r>
      <rPr>
        <b/>
        <i/>
        <sz val="8"/>
        <rFont val="Calibri"/>
        <family val="2"/>
        <charset val="238"/>
      </rPr>
      <t>2</t>
    </r>
    <r>
      <rPr>
        <i/>
        <sz val="8"/>
        <rFont val="Calibri"/>
        <family val="2"/>
        <charset val="238"/>
      </rPr>
      <t xml:space="preserve"> - wdrożenie działania będzie skuteczne i będzie miało pozytywny wpływ w skali zlewni jcwp
</t>
    </r>
    <r>
      <rPr>
        <b/>
        <i/>
        <sz val="8"/>
        <rFont val="Calibri"/>
        <family val="2"/>
        <charset val="238"/>
      </rPr>
      <t>3</t>
    </r>
    <r>
      <rPr>
        <i/>
        <sz val="8"/>
        <rFont val="Calibri"/>
        <family val="2"/>
        <charset val="238"/>
      </rPr>
      <t xml:space="preserve"> - wdrożenie działania będzie skuteczne i będzie miało pozytywny wpływ w skali regionu wodnego
</t>
    </r>
    <r>
      <rPr>
        <b/>
        <i/>
        <sz val="8"/>
        <rFont val="Calibri"/>
        <family val="2"/>
        <charset val="238"/>
      </rPr>
      <t xml:space="preserve">1-3 </t>
    </r>
    <r>
      <rPr>
        <i/>
        <sz val="8"/>
        <rFont val="Calibri"/>
        <family val="2"/>
        <charset val="238"/>
      </rPr>
      <t>- brak możliwości określenia na poziomie katalogu</t>
    </r>
  </si>
  <si>
    <r>
      <t xml:space="preserve">Suma wskaźników skuteczności działania
wagi:
Ks1-1, Ks2-1, Ks3-0,5
</t>
    </r>
    <r>
      <rPr>
        <b/>
        <i/>
        <sz val="8"/>
        <rFont val="Calibri"/>
        <family val="2"/>
        <charset val="238"/>
      </rPr>
      <t>Suma</t>
    </r>
  </si>
  <si>
    <r>
      <rPr>
        <b/>
        <i/>
        <sz val="8"/>
        <rFont val="Calibri"/>
        <family val="2"/>
        <charset val="238"/>
      </rPr>
      <t>1</t>
    </r>
    <r>
      <rPr>
        <i/>
        <sz val="8"/>
        <rFont val="Calibri"/>
        <family val="2"/>
        <charset val="238"/>
      </rPr>
      <t xml:space="preserve"> - działania mało realne do wdrożenia do roku 2027
</t>
    </r>
    <r>
      <rPr>
        <b/>
        <i/>
        <sz val="8"/>
        <rFont val="Calibri"/>
        <family val="2"/>
        <charset val="238"/>
      </rPr>
      <t>2</t>
    </r>
    <r>
      <rPr>
        <i/>
        <sz val="8"/>
        <rFont val="Calibri"/>
        <family val="2"/>
        <charset val="238"/>
      </rPr>
      <t xml:space="preserve"> - działania możliwe do wdrożenia do roku 2027, ale brak określonego źródła finansowania lub konieczne zmiany prawne i kompetencyjne
</t>
    </r>
    <r>
      <rPr>
        <b/>
        <i/>
        <sz val="8"/>
        <rFont val="Calibri"/>
        <family val="2"/>
        <charset val="238"/>
      </rPr>
      <t>3</t>
    </r>
    <r>
      <rPr>
        <i/>
        <sz val="8"/>
        <rFont val="Calibri"/>
        <family val="2"/>
        <charset val="238"/>
      </rPr>
      <t xml:space="preserve"> - działania możliwe do wdrożenia do roku 2027 - działanie jest przygotowane i ma zapewnione finansowanie
</t>
    </r>
    <r>
      <rPr>
        <b/>
        <i/>
        <sz val="8"/>
        <rFont val="Calibri"/>
        <family val="2"/>
        <charset val="238"/>
      </rPr>
      <t xml:space="preserve">4 </t>
    </r>
    <r>
      <rPr>
        <i/>
        <sz val="8"/>
        <rFont val="Calibri"/>
        <family val="2"/>
        <charset val="238"/>
      </rPr>
      <t xml:space="preserve">- działania możliwe do wdrożenia do roku 2024, ale brak określonego źródła finansowania lub konieczne zmiany prawne i kompetencyjne
</t>
    </r>
    <r>
      <rPr>
        <b/>
        <i/>
        <sz val="8"/>
        <rFont val="Calibri"/>
        <family val="2"/>
        <charset val="238"/>
      </rPr>
      <t>5</t>
    </r>
    <r>
      <rPr>
        <i/>
        <sz val="8"/>
        <rFont val="Calibri"/>
        <family val="2"/>
        <charset val="238"/>
      </rPr>
      <t xml:space="preserve">  - działania możliwe do wdrożenia do roku 2024 - działanie jest przygotowane i ma zapewnione finansowanie
</t>
    </r>
    <r>
      <rPr>
        <b/>
        <i/>
        <sz val="8"/>
        <rFont val="Calibri"/>
        <family val="2"/>
        <charset val="238"/>
      </rPr>
      <t>1-5</t>
    </r>
    <r>
      <rPr>
        <i/>
        <sz val="8"/>
        <rFont val="Calibri"/>
        <family val="2"/>
        <charset val="238"/>
      </rPr>
      <t xml:space="preserve"> -brak możliwości określenia na poziomie katalogu</t>
    </r>
  </si>
  <si>
    <r>
      <t xml:space="preserve">Liczba redukowanych presji znaczących
</t>
    </r>
    <r>
      <rPr>
        <b/>
        <i/>
        <sz val="8"/>
        <rFont val="Calibri"/>
        <family val="2"/>
        <charset val="238"/>
      </rPr>
      <t xml:space="preserve">
Liczba
nd. - nie dotyczy</t>
    </r>
  </si>
  <si>
    <r>
      <rPr>
        <b/>
        <i/>
        <sz val="8"/>
        <rFont val="Calibri"/>
        <family val="2"/>
        <charset val="238"/>
      </rPr>
      <t xml:space="preserve">1 </t>
    </r>
    <r>
      <rPr>
        <i/>
        <sz val="8"/>
        <rFont val="Calibri"/>
        <family val="2"/>
        <charset val="238"/>
      </rPr>
      <t xml:space="preserve">- &gt; 12 lat
</t>
    </r>
    <r>
      <rPr>
        <b/>
        <i/>
        <sz val="8"/>
        <rFont val="Calibri"/>
        <family val="2"/>
        <charset val="238"/>
      </rPr>
      <t>2</t>
    </r>
    <r>
      <rPr>
        <i/>
        <sz val="8"/>
        <rFont val="Calibri"/>
        <family val="2"/>
        <charset val="238"/>
      </rPr>
      <t xml:space="preserve"> - 7-12 lat
</t>
    </r>
    <r>
      <rPr>
        <b/>
        <i/>
        <sz val="8"/>
        <rFont val="Calibri"/>
        <family val="2"/>
        <charset val="238"/>
      </rPr>
      <t xml:space="preserve">3 </t>
    </r>
    <r>
      <rPr>
        <i/>
        <sz val="8"/>
        <rFont val="Calibri"/>
        <family val="2"/>
        <charset val="238"/>
      </rPr>
      <t xml:space="preserve">- 5-6 lat
</t>
    </r>
    <r>
      <rPr>
        <b/>
        <i/>
        <sz val="8"/>
        <rFont val="Calibri"/>
        <family val="2"/>
        <charset val="238"/>
      </rPr>
      <t>4</t>
    </r>
    <r>
      <rPr>
        <i/>
        <sz val="8"/>
        <rFont val="Calibri"/>
        <family val="2"/>
        <charset val="238"/>
      </rPr>
      <t xml:space="preserve"> - 3-4 lata
</t>
    </r>
    <r>
      <rPr>
        <b/>
        <i/>
        <sz val="8"/>
        <rFont val="Calibri"/>
        <family val="2"/>
        <charset val="238"/>
      </rPr>
      <t xml:space="preserve">5 </t>
    </r>
    <r>
      <rPr>
        <i/>
        <sz val="8"/>
        <rFont val="Calibri"/>
        <family val="2"/>
        <charset val="238"/>
      </rPr>
      <t xml:space="preserve">- ≤ 2 lat
</t>
    </r>
    <r>
      <rPr>
        <b/>
        <i/>
        <sz val="8"/>
        <rFont val="Calibri"/>
        <family val="2"/>
        <charset val="238"/>
      </rPr>
      <t>1-5</t>
    </r>
    <r>
      <rPr>
        <i/>
        <sz val="8"/>
        <rFont val="Calibri"/>
        <family val="2"/>
        <charset val="238"/>
      </rPr>
      <t xml:space="preserve"> - brak mozliwosci określenia na poziomie katalogu
</t>
    </r>
    <r>
      <rPr>
        <b/>
        <i/>
        <sz val="8"/>
        <rFont val="Calibri"/>
        <family val="2"/>
        <charset val="238"/>
      </rPr>
      <t>nd.</t>
    </r>
    <r>
      <rPr>
        <i/>
        <sz val="8"/>
        <rFont val="Calibri"/>
        <family val="2"/>
        <charset val="238"/>
      </rPr>
      <t xml:space="preserve"> - nie dotyczy</t>
    </r>
  </si>
  <si>
    <r>
      <t xml:space="preserve">Źródła finansowania
</t>
    </r>
    <r>
      <rPr>
        <b/>
        <i/>
        <sz val="8"/>
        <rFont val="Calibri"/>
        <family val="2"/>
        <charset val="238"/>
      </rPr>
      <t>Środki własne
Środki krajowe:</t>
    </r>
    <r>
      <rPr>
        <i/>
        <sz val="8"/>
        <rFont val="Calibri"/>
        <family val="2"/>
        <charset val="238"/>
      </rPr>
      <t xml:space="preserve"> 
- NFOŚiGW/WFOŚiGW
</t>
    </r>
    <r>
      <rPr>
        <b/>
        <i/>
        <sz val="8"/>
        <rFont val="Calibri"/>
        <family val="2"/>
        <charset val="238"/>
      </rPr>
      <t xml:space="preserve">GIOŚ
Środki UE: 
</t>
    </r>
    <r>
      <rPr>
        <i/>
        <sz val="8"/>
        <rFont val="Calibri"/>
        <family val="2"/>
        <charset val="238"/>
      </rPr>
      <t xml:space="preserve">- Europejski Fundusz Rozwoju Regionalnego (EFRR)
- Fundusz Spójności (FS) 
</t>
    </r>
    <r>
      <rPr>
        <b/>
        <i/>
        <sz val="8"/>
        <rFont val="Calibri"/>
        <family val="2"/>
        <charset val="238"/>
      </rPr>
      <t>Mechanizm Finansowy EOG/Norweski Mechanizm Finansowy</t>
    </r>
    <r>
      <rPr>
        <i/>
        <sz val="8"/>
        <rFont val="Calibri"/>
        <family val="2"/>
        <charset val="238"/>
      </rPr>
      <t xml:space="preserve">
</t>
    </r>
    <r>
      <rPr>
        <b/>
        <i/>
        <sz val="8"/>
        <rFont val="Calibri"/>
        <family val="2"/>
        <charset val="238"/>
      </rPr>
      <t xml:space="preserve">LIFE
bd </t>
    </r>
    <r>
      <rPr>
        <i/>
        <sz val="8"/>
        <rFont val="Calibri"/>
        <family val="2"/>
        <charset val="238"/>
      </rPr>
      <t>- brak danych</t>
    </r>
  </si>
  <si>
    <t xml:space="preserve">Zapewnienie ciągłości biologicznej i morfologicznej rzek i potoków </t>
  </si>
  <si>
    <t>RWHM_01</t>
  </si>
  <si>
    <t xml:space="preserve">Udrażnianie przegród poprzecznych i dostosowanie ich do wymagań budowli proekologicznych z uwzględnieniem spełnienia celów środowiskowych </t>
  </si>
  <si>
    <t>RWHM_01.03</t>
  </si>
  <si>
    <t>Realizacja działań naprawczych dla obszarów chronionych zależnych od hydromorfologii (wg celów środowiskowych: wymogów rzek włosienicznikowych, wylewy Q50).</t>
  </si>
  <si>
    <t xml:space="preserve">Rozpoznanie zasadności, a w przypadku jej  stwierdzenia wprowadzenie w PZO/PO działań ograniczających negatywny wpływ obiektów piętrzących na cele środowiskowe wynikające z wymagań dla obszarów chronionych w zakresie dobrego stanu hydromorfologii (wg celów środowiskowych: wymogów rzek włosienicznikowych, wylewy Q50). </t>
  </si>
  <si>
    <t xml:space="preserve">Jeżeli dla jcwp wskazano cel środowiskowy: Stan hydromorfologii wg wymogów rzek włosienicznikowych (HQA &gt;= 50 i HMS &lt;=20, con. 3 naturalne elementy morfologiczne, czyli HIRK&gt;0,65) lub wylewy
Stwierdzono ryzyko nieosiągnięcia celu wynikającego z wymagań dla obszarów przyrodniczych - stan hydromorfologii wg wymogów rzek włosienicznikowych lub wylewy (1 - zidentyfikowano ryzyko nieosiągnięcia celu wynikającego z wymagań dla obszarów przyrodniczych),
Warunek:
a) wskaźniki reżim: presja znacząca silna (3)
b) wskaźniki ciągłość: presja znacząca silna 3 lub 36 - presja znacząca bardzo silna
czynniki sprawcze: budowle piętrzące PPH2
zakres działania z KPRWP - podstawą jest określenie zakresu do  poprawy wskaźnika  PPH2 do wartości presji umiarkowanej
</t>
  </si>
  <si>
    <t>Podstawowe</t>
  </si>
  <si>
    <t>art. 324 ust. 2 pkt 1 lit b. pr.w.</t>
  </si>
  <si>
    <t>Sprawujący zarząd i sprawujący nadzór nad obszarami chronionymi, w tym PGWWP: RZGW- art. 240 ust.3 pkt 15 i 17 pr.w., zarządy zlewni - art. 240 ust.4 pkt 12) i PGL LP - nadleśniczy - art. 35 ust.1 pkt 2a ustawy o lasach</t>
  </si>
  <si>
    <t>1) Dyrektor Parku Narodowego - w przypadku parków narodowych
2) Dyrektor Parku Krajobrazowego - w przypadku parków krajobrazowych
3) Nadleśniczy - w zakresie zakresie obszarow zarządzanych przez PGL LP, a położonych na ternach stanowiących formy ochrony przyrody
4) wlaściwy regionalny dyrektor ochrony środowiska - w stosunku do rezerwatów i obszarów Natura 2000
5) Dyrektor Zarządu Zlewni - w przypadku wód w zarządzie PGW WP (art. 68 ust. 2 w zw. art. 89 ust.1 u.f. - jednostki sektora finansów publicznych w zakresie sprawozdań z wykonania planu z działalności
art. 328 ust. 2 pr.w. i art. 240 ust. 14 pr.w. - PGW WP w zakresie obowiązków sprawozdawczych
art. 52 u.l. - w zakresie obowiązków sprawzdawczych PGL LP)</t>
  </si>
  <si>
    <t>nd.</t>
  </si>
  <si>
    <t>TAK</t>
  </si>
  <si>
    <t>Zgodna z monitoringiem GIOŚ</t>
  </si>
  <si>
    <t>Liczba budowli</t>
  </si>
  <si>
    <t>1. Środki własne</t>
  </si>
  <si>
    <t>RWHM_01.05</t>
  </si>
  <si>
    <t>Analiza możliwości likwidacji budowli poprzecznych/przebudowa budowli poprzecznych na bystrza/innych działań w zakresie zapewnienia drożności.</t>
  </si>
  <si>
    <t>Analiza możliwości  likwidacji budowli poprzecznych/przebudowa budowli poprzecznych na bystrza/innych działań w zakresie zapewnienia drożności z uwzględnieniem wykazu budowli przedstawionym w Zał. 1 Wykaz działań dla budowli. Realizacja działań w zakresie drożności zgodnie z przeprowadzoną analizą.</t>
  </si>
  <si>
    <t>Uzupełniające</t>
  </si>
  <si>
    <t>art. 324 ust. 4 pkt 7 pr.w.</t>
  </si>
  <si>
    <t>Właściciel wód obowiązany do utrzymania wód na podstawie art. 226 ust.1 w zw. z art.227 ust.3 Pr. wod.: w zakresie planowania: KZGW (art. 240 ust.2 pkt 14 pr.w.), RZGW (art. 240 ust.3 pkt 16 pr.w.); w zakresie realizacji - zarząd zlewni (art 240 ust.4 pkt 8 pr.w.)</t>
  </si>
  <si>
    <t>PGW WP - zgodnie z organizacją sprawozdawczości dokonywanej na podstawie art. 328 ust.2 pr.w.</t>
  </si>
  <si>
    <t>T</t>
  </si>
  <si>
    <t xml:space="preserve">1. Środki własne
2. Środki UE: Europejski Fundusz Rozwoju Regionalnego (EFRR)
3. Środki UE: Fundusz Spójności (FS)
4. Środki krajowe - NFOŚiGW/WFOŚiGW
5. Program LIFE
</t>
  </si>
  <si>
    <t xml:space="preserve">Zapewnienie ciągłości biologicznej rzek i potoków </t>
  </si>
  <si>
    <t>RWHM_02</t>
  </si>
  <si>
    <t>Przebudowa budowli piętrzących w zakresie zapewniającym ciągłość biologiczną i spełnienia celów środowiskowych</t>
  </si>
  <si>
    <t>RWHM_02.01</t>
  </si>
  <si>
    <t>Analiza możliwości przebudowy budowli piętrzących w zakresie zapewniającym ciągłość biologiczną i spełnienie celów środowiskowych.</t>
  </si>
  <si>
    <t>Analiza możliwości przebudowy budowli piętrzących w zakresie zapewniającym ciągłość biologiczną i spełnienie celów środowiskowych z uwzględnieniem wykazu budowli przedstawionym w Zał. 1 Wykaz działań dla budowli. Realizacja działań zgodnie z przeprowadzoną analizą.</t>
  </si>
  <si>
    <t>Właściwy zarząd zlewni - w przypadku śródlądowych wód płynących;
Właściciel urządzenia wodnego- w przypadku wód stojących lub urządzeń wodnych nie będących w zarządzie PGW WP;
Nadleśniczy - w przypadku urządzeń wodnych na grunach PGL LP (art. 240 ust. 4 pkt 6 pr.w. - ZZ w zakresie prowadzenia inwestycji
art. 187a i art. 188 ust. 1 pr.w. - w zakresie obowiązków właściiela wody
art. 226 ust. 1 pr.w. - w zakresie obowiązków właściciela wody
art. 35 ust. 1 pkt 2a u.l. - nadleśniczy w zakresie zarządzania lasami)</t>
  </si>
  <si>
    <t>Właściwy zarząd zlewni - w przypadku śródlądowych wód płynących;
Właściciel urządzenia wodnego- w przypadku wód stojących lub urządzeń wodnych nie będących w zarządzie PGW WP;
Nadleśniczy - w przypadku urządzeń wodnych na grunach PGL LP (art. 328 ust. 2 pr.w. i art. 240 ust. 14 pr.w. - PGW WP w zakresie obowiązków sprawozdawczych
art. 52 u.l. - w zakresie obowiązków sprawzdawczych PGL LP)</t>
  </si>
  <si>
    <t>Pozyskanie informacji na temat drożności przegród poprzecznych; zwiększenie bioróżnorodności dostępnej flory i fauny; podjęcie działań mających na celu osiągnięcie celów środowiskowych; przywrócenie ciągłości biologicznej; poprawa atrakcyjności obszaru objętego działaniem dla sektora wędkarskiego; podniesienie świadomości lokalnych społeczności w zakresie  wagi problemów związanych z gospodarowaniem wodą; wzrost atrakcyjności rekreacyjnej dla mieszkańców i turystów; wzrost przychodów w sektorze inżynierii wodnej (opracowanie ekspertyz, budowa przepławek); rozwój sektora turystyki; podniesienie świadomości lokalnych społeczności w zakresie  problemów związanych z rybami anadromicznymi; wykorzystanie powstających obiektów do edukacji lokalnej młodzieży; Zwiększenie przychodów z większej ilości ryb (z turystyki i połowów)</t>
  </si>
  <si>
    <t>Koszt udrożnienia przegród lub wybudowania  urządzeń do migracji ryb; Koszty związane z monitoringiem urządzeń do migracji ryb; korzty związane z utrzymanie urządzeń do migracji ryb; mała infrastuktura; Koszty związane z wykonaniem opracowań oraz konsultacjami społecznymi ze wszystkimi interesariuszami;</t>
  </si>
  <si>
    <t>Podmioty odpowiedzialne za realizację działania; podmioty będące administartorem obiektu; przedsiębiorstwa z sektora turystyki; lokalni mieszkańcy; Instytucje związane z obszarami chronionymi przyrodniczo i ochroną przyrody; gospodarstwa agroturystyczne; organizacje pozarządowe;</t>
  </si>
  <si>
    <t>PPH2/HIRk/HIRM; EFI+PL/IBI_PL, wskaźnik diadromiczny D</t>
  </si>
  <si>
    <t>Wg monitoringu GIOŚ</t>
  </si>
  <si>
    <t xml:space="preserve">aPWŚK </t>
  </si>
  <si>
    <t>Liczba budowli i wysokość budowli objętych działaniem w obrębie jcwp</t>
  </si>
  <si>
    <t>LICZBA BUDOWLI</t>
  </si>
  <si>
    <t xml:space="preserve">1. Środki własne
2. Środki UE: Europejski Fundusz Rozwoju Regionalnego (EFRR)
3. Środki UE: Fundusz Spójności (FS)
</t>
  </si>
  <si>
    <t>RWHM_02.02</t>
  </si>
  <si>
    <t>Opracowanie wariantowej analizy sposobu udrożnienia budowli piętrzących na cieku wraz ze wskazaniem wariantu do realizacji oraz opracowaniem dokumentacji projektowej.</t>
  </si>
  <si>
    <t>Działanie ma na celu opracowanie wariantowej analizy sposobu udrożnienia budowli piętrzących na cieku wraz ze wskazaniem wariantu do realizacji oraz opracowaniem dokumentacji projektowej.</t>
  </si>
  <si>
    <t>Pozyskanie informacji na temat drożności przegród poprzecznych; zwiększenia bioróżnorodności flory i fauny; wzrostu atrakcyjności rekreacyjnej dla mieszkańców i turystów; przywrócenia walorów estetycznych obszaru objętego działaniem; Podniesienie świadomości lokalnych społeczności w zakresie wagi problemów związanych z gospodarowaniem zasobami wodnymi; wzrost atrakcyjności rekreacyjnej dla mieszkańców i turystów; wzrost przychodów w sektorze inżynierii wodnej (opracowanie ekspertyz, budowa przepławek);</t>
  </si>
  <si>
    <t>Koszty związane z wykonaniem opracowań oraz konsultacjami społecznymi ze wszystkimi interesariuszami;</t>
  </si>
  <si>
    <t xml:space="preserve">Podmioty odpowiedzialne za realizację działania; podmioty będące administartorem obiektu; przedsiębiorstwa z sektora turystyki; lokalni mieszkańcy; Instytucje związane z obszarami chronionymi przyrodniczo i ochroną przyrody; gospodarstwa agroturystyczne; organizacje pozarządowe; </t>
  </si>
  <si>
    <t>Opracowanie jednorazowe - zrealizowano/niezrealizowano</t>
  </si>
  <si>
    <t>Ocena końcowa</t>
  </si>
  <si>
    <t>Koszt podany w aPWŚK</t>
  </si>
  <si>
    <t>zgodnie z aPWŚK</t>
  </si>
  <si>
    <t>RWHM_02.03</t>
  </si>
  <si>
    <t>Realizacja wybranego wariantu udrożnienia cieku - działanie inwestycyjne</t>
  </si>
  <si>
    <t>Działanie ma na celu realizację wybranego wariantu udrożnienia cieku. Wariant udrożnienia został wybrany w ramach działania "Opracowanie wariantowej analizy sposobu udrożnienia budowli piętrzących na cieku wraz ze wskazaniem wariantu do realizacji oraz opracowaniem dokumentacji projektowej".</t>
  </si>
  <si>
    <t>Koszt udrożnienia przegród lub wybudowania  urządzeń do migracji ryb; Koszty związane z monitoringiem urządzeń do migracji ryb; korzty związane z utrzymanie urządzeń do migracji ryb; mała infrastuktura;</t>
  </si>
  <si>
    <t xml:space="preserve">Podmioty odpowiedzialne za realizację działania; podmioty będące administartorem obiektu; przedsiębiorstwa z sektora turystyki; lokalni mieszkańcy; Instytucje związane z obszarami chronionymi przyrodniczo i ochroną przyrody; gospodarstwa agroturystyczne; organizacje pozarządowe </t>
  </si>
  <si>
    <t xml:space="preserve">1. Środki własne
 2. Środki UE: Europejski Fundusz Rozwoju Regionalnego (EFRR)
3. Środki UE: Fundusz Spójności (FS)
</t>
  </si>
  <si>
    <t>RWHM_02.04</t>
  </si>
  <si>
    <t xml:space="preserve">Przebudowa budowli poprzecznych w sposób, który zapewnia przywrócenie ciągłości biologicznej. </t>
  </si>
  <si>
    <t>Działanie polega na realizacji zaplanowanych inwestycji, które uwzględniają przebudowę budowli poprzecznych w zakresie umożliwiającym przywrócenie ciągłości biologicznej.</t>
  </si>
  <si>
    <t>aPWŚK, aPZRP</t>
  </si>
  <si>
    <t>Koszt podany w aPWŚK/aPZRP</t>
  </si>
  <si>
    <t>zgodnie z aPWŚK/aPZRP</t>
  </si>
  <si>
    <t>Ocena wpływu budowli poprzecznych na ciągłość biologiczną i cele środowiskowe jcwp</t>
  </si>
  <si>
    <t>RWHM_02.06</t>
  </si>
  <si>
    <t xml:space="preserve">Działania kontrolno-administracyjne wskazane dla drożności biologicznej. Działanie polega na ocenie wpływu budowli na ciągłość biologiczną i spełnienie celów środowiskowych, w szczególności, czy obiekt jest wyposażony w urządzenia do migracji ryb lub parametry obiektu (np. wysokość piętrzenia) umożliwiają migrację ryb. Wykaz budowli objętych działaniem zamieszczono w Zał. 1 Wykaz działań dla budowli. </t>
  </si>
  <si>
    <t>Działania mają na celu  identyfikację wpływu budowli poprzecznych na ciągłość biologiczną. Działanie dedykowane w przypadku występowania  budowli, dla których brak informacji uniemożliwia ocenę wpływu na ciągłość biologiczną.</t>
  </si>
  <si>
    <t>PGWWP: RZGW jako organ właściwy w spr. weryfikacji wpływu istniejących urządzeń wodnych i udzielonych zgód wodnoprawnych na warunki bytowania i wędrówki gatunków zwierząt wodnych o znaczeniu gospodarczym (art. 240 ust.2 pkt 3 pr.w.); KZGW, RZGW (obsz. dorzeczy), zarządy zlewni i nadzory wodne (zlewnie) jako podmioty odpowiedzialne za realizację i współdziałanie w realizacji działań służących prowadzeniu zrównoważonego gospodarowania wodami, w tym osiągnięciu celów środowiskowych (art.240 ust.2 pkt 13, ust.3 pkt 15, ust.4 pkt 7 i ust.5 pkt 5 pr.w.)</t>
  </si>
  <si>
    <t>Minister właściwy ds. gospodarki wodnej (art 328 ust.1 pr.w.), PGWWP - KZGW (art. 240 ust.2 pkt 14 pr.w.)</t>
  </si>
  <si>
    <t>Ocena skuteczności istniejacych urządzeń do miracji ryb. Pomoc w racjonalizacji kosztów  przyszłych działań ukierunkowanych na osiągnięcie celów środowiskowych; mozliwość  identyfikacji występujących presji.</t>
  </si>
  <si>
    <t>Koszty związane z wykonaniem ocen;</t>
  </si>
  <si>
    <t>Wnioski z wykonanych ocen</t>
  </si>
  <si>
    <t xml:space="preserve">Liczba budowli w obrębie jcwp objętych działaniem </t>
  </si>
  <si>
    <t>szt.</t>
  </si>
  <si>
    <t>Kontrola funkcjonowania urządzeń do migracji ryb.</t>
  </si>
  <si>
    <t>RWHM_02.07</t>
  </si>
  <si>
    <t>Działania kontrolno-administracyjne wskazane dla drożności biologicznej.  Celem działania jest kontrola, czy dane urządzenie/budowla (np. przepławka, kanał obiegowy, bystrze) jest prawidłowo eksploatowane i umożliwia migrację ryb (np. czy wlot przepławki od górnej i dolnej wody nie jest zamknięty, czy jest odpowiedni przepływ przez przepławkę, czy nie jest zablokowana śmieciami, czy użytkownik prowadzi obserwacje migracji ryb). Wykaz budowli objętych działaniem zamieszczono w Zał. 1 Wykaz działań dla budowli. Kontrolę należy wykonać co najmniej raz w ciągu cyklu planistycznego. Działanie realizowane w ramach kontroli gospodarowania wodami, o jakiej mowa w art. 334 i n. pr.w.</t>
  </si>
  <si>
    <t>Działanie ma na celu kontrolę funkcjonowania urządzeń służących do migracji ryb. Działanie przypisywane dla budowli, dla których stwierdzono występowanie urządzeń mających na celu zapewnienie migracji ryb. Działanie realizowane w ramach kontroli gospodarowania wodami, o jakiej mowa w art. 334 i n. pr.w.</t>
  </si>
  <si>
    <t>PGWWP: RZGW jako organ właściwy w spr. weryfikacji wpływu istniejących urządzeń wodnych i udzielonych zgód wodnoprawnych na warunki bytowania i wędrówki gatunków zwierząt wodnych o znaczeniu gospodarczym (art. 240 ust.3 pkt 3 pr.w.); KZGW, RZGW (obsz. dorzeczy), zarządy zlewni  i nadzory wodne (zlewnie) jako podmioty odpowiedzialne za realizację i współdziałanie w realizacji działań służących prowadzeniu zrównoważonego gospodarowania wodami, w tym osiągnięciu celów środowiskowych (art.240 ust.2 pkt 13, ust.3 pkt 15, ust.4 pkt 7 i ust.5 pkt 5 pr.w.) IOŚ-PIB jako organ prowadzący monitoring wód; Minister właściwy ds. gospodarki wodnej w zakresie określonym w art. 334 pkt 1-7 oraz 9-13 w stosunku do Wód Polskich, zgodnie z art. 335 ust. 2</t>
  </si>
  <si>
    <t>PGWWP: RZGW jako organ właściwy w spr. weryfikacji wpływu istniejących urządzeń wodnych i udzielonych zgód wodnoprawnych na warunki bytowania i wędrówki gatunków zwierząt wodnych o znaczeniu gospodarczym (art. 240 ust.2 pkt 3 pr.w.); KZGW, RZGW (obsz. dorzeczy), zarządy zlewni  i nadzory wodne (zlewnie) jako podmioty odpowiedzialne za realizację i współdziałanie w realizacji działań służących prowadzeniu zrównoważonego gospodarowania wodami, w tym osiągnięciu celów środowiskowych (art.240 ust.2 pkt 13, ust.3 pkt 15, ust.4 pkt 7 i ust.5 pkt 5 pr.w.) IOŚ-PIB jako organ prowadzący monitoring wód</t>
  </si>
  <si>
    <t>Ocena skuteczności istniejacych urządzeń do miracji ryb. Pomoc w racjonalizacji kosztów  przyszłych działań ukierunkowanych na osiągnięcie celów środowiskowych. Rozwój bazy danych i zakresu wiedzy o funkcjonowaniu urządzeń do migracji ryb; mozliwość  identyfikacji występujących presji.</t>
  </si>
  <si>
    <t>Wnioski z wykonanych kontroli</t>
  </si>
  <si>
    <t>Ocena bieżąca</t>
  </si>
  <si>
    <t>Monitoring skuteczności istniejących urządzeń do migracji ryb</t>
  </si>
  <si>
    <t>RWHM_02.08</t>
  </si>
  <si>
    <t>Monitoring skuteczności istniejących urządzeń do migracji ryb.</t>
  </si>
  <si>
    <t>Działania monitoringowe wskazane dla drożności biologicznej. Monitoring skuteczności istniejących urządzeń do migracji ryb w celu weryfikacji prawidłowego funkcjonowania tych urządzeń. Wykaz budowli objętych działaniem zamieszczono w Zał. 1 Wykaz działań dla budowli. Monitoring należy wykonać co najmniej raz w ciągu cyklu planistycznego.</t>
  </si>
  <si>
    <t>Działanie mające na celu zapewnienie monitoringu urządzeń do migracji ryb, w przypadku, gdy istnieje informacja, że istnieją takie urządzenia.</t>
  </si>
  <si>
    <t>Właściwy zarząd zlewni - w przypadku śródlądowych wód płynących; Właściciel urządzenia wodnego- w przypadku wód stojących lub urządzeń wodnych nie będących w zarządzie PGW WP;
Nadleśniczy - w przypadku urządzeń wodnych na grunach PGL LP</t>
  </si>
  <si>
    <t>Koszty związane z prowadzeniem monitoringu;</t>
  </si>
  <si>
    <t>Liczba migrujących ryb</t>
  </si>
  <si>
    <t xml:space="preserve">Poprawa warunków hydromorfologicznych rzek i potoków </t>
  </si>
  <si>
    <t>RWHM_03</t>
  </si>
  <si>
    <t>Ochrona i odtwarzanie naturalnych procesów hydromorfologicznych w korycie w zakresie spełnienia celów środowiskowych obszarów przyrodniczych</t>
  </si>
  <si>
    <t>RWHM_03.01</t>
  </si>
  <si>
    <t>Realizacja działań naprawczych dla obszarów chronionych w zakresie utrzymania naturalnego charakteru koryta</t>
  </si>
  <si>
    <t>Rozpoznanie zasadności, a w przypadku jej  stwierdzenia wprowadzenie w PZO/PO działań dot. wskazań obejmujących: zakres prac utrzymaniowych (modyfikacja, zaniechanie, prowadzenie prac zgodnie z katalogiem dobrych praktyk prac utrzymaniowych itp.), wprowadzenie modyfikacji renaturyzujących w ramach prac utrzymaniowych wg katalogu KPRWP, poprawę warunków siedliskowych w korycie, odtwarzanie siedlisk w korycie i strefie brzegowej w ramach prac renaturyzacyjnych wg KPRWP (zgodnie z celami środowiskowymi dla obszaru chronionego, adekwatnie do natężenia istniejącej presji)</t>
  </si>
  <si>
    <t>Jcwp, w obrębie których znajdują się obszary przeznaczone do ochrony siedlisk lub gatunków, ustanowione w Ustawie o ochronie przyrody, dla których utrzymanie lub poprawa stanu wód jest ważnym czynnikiem w ich ochronie oraz stwierdzono ryzyko presji w zakresie kryterium: utrzymanie naturalnego charakteru koryta.</t>
  </si>
  <si>
    <t xml:space="preserve">Ograniczenie skutków suszy 
Ograniczenie skutków powodzi 
Wzrost bioróżnorodności
Poprawa walorów przyrodniczych i krajobrazowych
Poprawa jakości wody
Zwiększenie odporności obszaru objętego działaniem na zmiany klimatu
 Ochrona gatunków chronionych </t>
  </si>
  <si>
    <t xml:space="preserve">Koszty związane z realizacją działań oraz edukacją; </t>
  </si>
  <si>
    <t>Instytucje związane z obszarami chronionymi przyrodniczo i ochroną przyrody; zarządcy wód; organizacje pozarządowe; właściciele gruntów (np. rolnicy, LP), lokalni mieszkańcy;</t>
  </si>
  <si>
    <t>Wpisanie działań do PO/PZO;</t>
  </si>
  <si>
    <t>Powierzchnia obszaru</t>
  </si>
  <si>
    <t>ha</t>
  </si>
  <si>
    <t>W zależności od czasu i zakresu realizacji działania oraz możliwości jednostki odpowiedzialnej za realizację np. Środki własne, Środki UE: Europejski Fundusz Rozwoju Regionalnego (EFRR), Europejski Fundusz Rolny na rzecz Rozwoju Obszarów Wiejskich (EFRROW), Program LIFE, Środki krajowe - NFOŚiGW/WFOŚiGW, Mechanizm Finansowy EOG/Norweski Mechanizm Finansowy</t>
  </si>
  <si>
    <t>RWHM_04</t>
  </si>
  <si>
    <t xml:space="preserve">Poprawa stanu elementów hydromorfologicznych w zakresie spełnienia celów środowiskowych </t>
  </si>
  <si>
    <t>RWHM_04.01</t>
  </si>
  <si>
    <t>Działania renaturyzacyjne</t>
  </si>
  <si>
    <t xml:space="preserve">Analiza sposobu prowadzenia działań restytucyjnych z uwzględnieniem zachowania funkcji cieku oraz realizacja działań restytucyjnych na podstawie przeprowadzonej analizy (do 2027 r.) </t>
  </si>
  <si>
    <t>Działania wskazano dla silnie zmienionych części wód zagrożonych nieosiągnięciem celów środowiskowych, z presją hydromorfologiczną ; a) Działanie wskazane dla SZCW, b) Nie wskazuje się działania dla sztucznych części wód oraz dla silnie zmienionych cześci wód, dla których wskazano w działaniu naprawczym (test restytucji) wyłącznie przywrócenie ciągłości ekologicznej. c) Działania wskazane dla jcwp, które w ramach wstępnego wyznaczenia SZCW miały status SZCW, a w ramach ostatecznego wyznaczenia uzyskały status: NAT.</t>
  </si>
  <si>
    <t>art. 324 ust. 2 pkt 11 pr.w.</t>
  </si>
  <si>
    <t>brak możliwości określenia na poziomie katalogu</t>
  </si>
  <si>
    <t>nd</t>
  </si>
  <si>
    <t>nf</t>
  </si>
  <si>
    <t xml:space="preserve">poprawa warunków hydromorfologicznych, poprawa stanu siedlisk,
</t>
  </si>
  <si>
    <t xml:space="preserve">Koszty związane z realizacją działań </t>
  </si>
  <si>
    <t>HIRk/HIRM</t>
  </si>
  <si>
    <t>SZCW</t>
  </si>
  <si>
    <t>t</t>
  </si>
  <si>
    <t>Długość cieku</t>
  </si>
  <si>
    <t>km</t>
  </si>
  <si>
    <t>RWHM_04.02</t>
  </si>
  <si>
    <t>Realizacja działań naprawczych dla obszarów chronionych w zakresie realizacji wymogów dla rzek włosienicznikowych</t>
  </si>
  <si>
    <t>Rozpoznanie zasadności, a w przypadku jej  stwierdzenia wprowadzenie w PZO/PO działań ograniczających negatywnie oddziaływanie budowli regulacyjnych i przekształceń hydromorfologicznych na cele środowiskowe wynikające z wymagań dla obszarów chronionych w zakresie stanu hydromorfologii (wg wymogów rzek włosienicznikowych/wylewy).</t>
  </si>
  <si>
    <t xml:space="preserve">Ocena ryzyka nieosiągnięcia celu wynikającego z wymagań dla obszarów przyrodniczych  1 - zidentyfikowano ryzyko nieosiągnięcia celu wynikającego z wymagań dla obszarów przyrodniczych zależnych od hydromorfologii włosieniczniki/wylewy Q50%
Warunek:
a) wskaźniki morfologiczne: presja znacząca silna 37 - presja znacząca bardzo silna  
czynniki sprawcze: WTR lub PPH4 lub PPH6
lub  
ryzyko dla obszarów chronionych Załącznik SIG lub SIG N2000 w zakresie Kryterium 2 utrzymanie okresowych zalewów: 1 - zidentyfikowano ryzyko nieosiągnięcia celu 
czynniki sprawcze: wskaźniki morfologiczne: presja znacząca silna 3 lub 37 - presja znacząca bardzo silna  
</t>
  </si>
  <si>
    <t>sporządzający PO: dyrektor parku narodowego, RDOŚ, zarządzający rezerwatem  - art. 19 ust.1 ustawy o ochronie przyrody; PZO - sprawujący nadzór nad obszarem Natura 2000</t>
  </si>
  <si>
    <t xml:space="preserve">Poprawa stanu hydromorfologicznego jcwp (spełnienie celów środowiskowych dla obszarów przyrodniczych)
Przywrócenie równowagi bilansu rumowiska 
Uruchomienie naturalnych procesów fluwialnych różnicowanie morfologii 
Poprawa stanu siedlisk w korycie
Odtworzenie form kortowych oraz układu bystrz-plos
Przywrócenie naturalnych warunków przepływu wody Meandryzacja koryta
Poprawa walorów krajobrazowych
Zwiększenie bioróżnorodności flory i fauny
Przywrócenie walorów estetycznych obszaru objętego działaniem
Wzrost atrakcyjności rekreacyjnej dla mieszkańców i turystów
Poprawa naturalnej retencji korytowej
Zmniejszenie wrażliwości na suszę hydrologiczną
 Wzrost przychodów w sektorze inżynierii wodnej (opracowanie ekspertyz, przebudowa i usuwanie obiektów) </t>
  </si>
  <si>
    <t>Zarządcy wód; lokalni mieszkańcy; użytkownicy wód; przedsiębiorstwa energetyczne; gospodarstwa domowe; przedsiębiorstwa z sektora transportu wodnego; rolnicy;</t>
  </si>
  <si>
    <t>WTR, PPH4,PPH6, HIRK/HIRM</t>
  </si>
  <si>
    <t>RWHM_04.05</t>
  </si>
  <si>
    <t>Renaturyzacja jcwp z uwzględnieniem celów środowiskowych jcwp</t>
  </si>
  <si>
    <t xml:space="preserve">
Przywrócenie naturalnych procesów hydromorfologicznych
Odtwarzanie zalewów rzecznych
Normalizacja stosunków wodnych w zlewni
Poprawa retencji naturalnej w zlewni
Zmniejszenie wrażliwości ekosystemów od wód zależnych na suszę
Poprawa warunków wodnych gleb hydrogenicznych
Poprawa stanu siedlisk dolinnych i ekosystemów wodnych
Zmniejszenie wrażliwości na suszę 
Poprawa bioróżnorodności
Poprawa walorów przyrodniczych i krajobrazowych 
Wzrost atrakcyjności rekreacyjnej dla mieszkańców i turystów
Podniesienie świadomości lokalnych społeczności w zakresie  wagi problemów związanych z gospodarowaniem wodą                                                                            Zapewnienie warunków do bytowania chronionych gatunków                                                                        Zmniejszenie ryzyka powodziowego</t>
  </si>
  <si>
    <t>Koszty związane z realizacją działań; koszty związane z utratą funkcji obiektów;</t>
  </si>
  <si>
    <t>HIRK/HIRM</t>
  </si>
  <si>
    <t>Kształtowanie stosunków wodnych w zlewni jcwp</t>
  </si>
  <si>
    <t>RWH_01</t>
  </si>
  <si>
    <t>Ochrona ekosystemów wodnych i od wód zależnych/ odtwarzanie warunków siedliskowych z uwzględnieniem celów środowiskowych wskazanych dla obszarów przyrodniczych</t>
  </si>
  <si>
    <t>RWH_01.05</t>
  </si>
  <si>
    <t>Dodatkowy przegląd pozwoleń wodnoprawnych</t>
  </si>
  <si>
    <t>Działanie polega na dokonaniu dodatkowego przeglądu udzielonych pozwoleń wodnoprawnych jeżeli wyniki monitoringu wód lub innych danych wskazują, że jest zagrożone osiągnięcie celów środowiskowych. Organy właściwe w sprawach pozwoleń wodnoprawnych przekazują ministrowi właściwemu do spraw gospodarki wodnej wyniki przeglądu pozwoleń wodnoprawnych, wskazując pozwolenia  wodnoprawne, które zostały cofnięte lub ograniczone w celu zapobieżenia zagrożeniu osiągnięcia celów środowiskowych.</t>
  </si>
  <si>
    <t>art. 324 ust. 4 pkt 1 pr.w.</t>
  </si>
  <si>
    <t xml:space="preserve">Ograniczenie skutków suszy 
Ograniczenie skutków poborów wód 
Ograniczenie ryzyka zanieczyzszczenia wód przez  zrzuty wód zanieczyszczonych
Ograniczenie ryzyka zanieczyzszczenia wód przez  niekontrolowane zrzuty wód opadowych 
Poprawa jakości środowiska poprzez ograniczenie uciążliwości podmiotów wprowadzająych substancje zanieczyszczające do wód
Wzrost atrakcyjności rekreacyjnej dla mieszkańców i turystów;
Zwiększenie świadomości ludności/lokalnej społeczności/ przedsiębiorców/rolników w zakresie korzyści środowiskowych i gospodaraczych związanych ze stosowaniem działania Poprawa bioróżnorodności </t>
  </si>
  <si>
    <t xml:space="preserve">Niepokoje społeczne związane z ograniczonym dostępem do zasobów wodnych;         </t>
  </si>
  <si>
    <t>Podmioty odpowiedzialne za realizację działania - właściciele i użytkownicy obiektów lub gruntów;
gminy;</t>
  </si>
  <si>
    <t>Natężenie przepływu; zwiększenie SNQ; poprawa wskaźników jakościowych;</t>
  </si>
  <si>
    <t>Zgodna z częstotliwością aktualizacji PPSS/PZRP dla wskaźników hydrologicznych / zgodna z monitoringiem GIOŚ-PIB dla wskaźników jakościowych (fizykochemia i chemia)</t>
  </si>
  <si>
    <t>PPSS</t>
  </si>
  <si>
    <t>RWH_03</t>
  </si>
  <si>
    <t>Zintegrowany system monitoringu stanu wód (suszy)</t>
  </si>
  <si>
    <t>RWH_03.02</t>
  </si>
  <si>
    <t>Rozbudowa sieci monitoringu przepływu w rzekach zagrożonych znaczącym zmniejszeniem przepływów</t>
  </si>
  <si>
    <t>Rozbudowa sieci monitoringu przepływu w celu prowadzenia obserwacji natężenia przepływu w rzekach zagrożonych znaczącym zmniejszeniem przepływów. jcwp określone jako objęte zmianami  hydrologii o wysokim i bardzo wysokim stopniu istotności oraz jcwp zagrożone okresowym lub trwałym zanikiem przepływu. Obserwacje pozwolą na uzależnienie zrzutów ścieków od wielkości przepływu w cieku (szczególnie dla użytkowników korzystających z usług wodnych w jcwp określonych jako wrażliwe) co pozwoli na ograniczenie występowania wysokich stężeń zanieczyszczeń oraz ich dużych wahań, które są szczególnie szkodliwe dla środowiska wodnego oraz jego ekosystemu</t>
  </si>
  <si>
    <t>*Stwierdzone ryzyko dla celów środowiskowych obszarów przyrodniczych 
 Warunek: presja znacząca skumulowana na stan ilościowy (kod 2)</t>
  </si>
  <si>
    <t>art. 324 ust. 2 pkt 1 lit. b pr.w.</t>
  </si>
  <si>
    <t>Instytut Metorologii i Gospodarki Wodnej (art. 349 ust. 4 pr.w. - Państwowa służba hydrologiczno-meteorologiczna w zakresie zadań badawczych)</t>
  </si>
  <si>
    <t>Instytut Metorologii i Gospodarki Wodnej (art. 351 ust. 1 pr.w. - w zakresie przedkładania sprawozdań z realizacji działań)</t>
  </si>
  <si>
    <t>Ograniczenie skutków poborów wód 
Ograniczenie ryzyka zanieczyzszczenia wód przez zrzuty ścieków w okresach niskich przeplywów
 Poprawa jakości środowiska poprzez ograniczenie uciążliwości podmiotów wprowadzająych substancje zanieczyszczające do wód
Wzrost atrakcyjności rekreacyjnej dla mieszkańców i turystów;
Zwiększenie świadomości ludności/lokalnej społeczności/ przedsiębiorców/rolników w zakresie korzyści środowiskowych i gospodaraczych związanych ze stosowaniem działania</t>
  </si>
  <si>
    <t xml:space="preserve">Niepokoje społeczne związane z ograniczonym dostępem do zasobów wodnych;         Dodatkowe koszty albo inne obciążenia (administracyjne) przedsiębiorców korzystających z wód; </t>
  </si>
  <si>
    <t xml:space="preserve">Zarządcy wód; Państwowa Służba Hydrologiczna, gminy; </t>
  </si>
  <si>
    <t>Stany wody, natężenie przepływu; zwiększenie SNQ</t>
  </si>
  <si>
    <t xml:space="preserve">Analiza konsekwencji hydrologiczno - gospodarczych zaprzestania lub zmiany kierunków odwadniania zakładów górniczych
</t>
  </si>
  <si>
    <t>Adaptacja do zmian klimatu</t>
  </si>
  <si>
    <t>RWC_01</t>
  </si>
  <si>
    <t>Ochrona i zwiększanie retencji leśnej</t>
  </si>
  <si>
    <t>RWC_01.04</t>
  </si>
  <si>
    <t xml:space="preserve">Opracowanie programu poprawy retencji leśnej w zlewni jcwp </t>
  </si>
  <si>
    <t>Opracowanie programu rozwoju retencji w obszarach leśnych, wskazującego kluczowe obszary i rozwiązania z zakresu retencji, które ograniczą wymywanie zanieczyszczeń z terenów leśnych i przyczynią się do poprawy stanu wód.  Dodatkowym aspektem będzie ograniczenie ryzyka suszy zidentyfikowanego w tym jcwp w ramach programu PPSS.</t>
  </si>
  <si>
    <t xml:space="preserve">
Implementacja * ryzyko znaczącej skumulowanej na stan ilościowy 2  czynnik sprawczy chemia LUB ryzyko znaczącej skumulowanej na stan ilościowy 2 i  czynnik sprawczy chemia</t>
  </si>
  <si>
    <t>art. 324 ust.2 pkt 7 pr.w.</t>
  </si>
  <si>
    <t>Dyrektor Generalny PGL LP jako podmiot, który inicjuje, organizuje oraz koordynuje przedsięwzięcia na rzecz ochrony lasów, racjonalnej gospodarki leśnej i rozwoju leśnictwa (art. 33 ust.3 pkt 3 ustawy o lasach)</t>
  </si>
  <si>
    <t>PGL LP - zgodnie z organizacją sporządzania raportu o stanie lasów (art. 52 ustawy o lasach)</t>
  </si>
  <si>
    <t xml:space="preserve">Zmniejszenie wrażliwości jcwp na skutki zmiany klimatu, w szczególności na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</si>
  <si>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Dodatkowe koszty albo inne obciążenia (administracyjne) właścicieli i użytkowników gruntów;
Ograniczenia w zakresie korzystania z gruntów;
Rozwój niezbędnej infrasturkuty i zagospodarowania terenu; Koszty inwestycyjne na rozwój infrastruktury retencji wód;</t>
  </si>
  <si>
    <t>Podmioty odpowiedzialne za realizację działania - właścicieli i użytkownik gruntów; społeczeństwo; 
gminy;</t>
  </si>
  <si>
    <t>opracowanie jednorazowe - zrealizowano/niezrealizowano</t>
  </si>
  <si>
    <t>RWC_01.05</t>
  </si>
  <si>
    <t>Realizacja przedsięwzięć zmierzających do zwiększania lub odtwarzania naturalnej/sztucznej retencji leśnej w zlewni jcwp</t>
  </si>
  <si>
    <t>Realizacja działań wskazanych  w etapie I (działanie RWC_01.04.) polegających na zwiększeniu poziomu retencji wody w zlewni w obszarach leśnych dla ograniczenia wymywania zanieczyszczeń obszarowych w celu poprawy stany wód i osiągnięcia wyznaczonych celów środowiskowych – dobrego stanu wód. Dodatkowo wzrost retencji ograniczy ryzyko suszy rolniczej wskazanej dla tego jcwp w ramach programu PPSS.</t>
  </si>
  <si>
    <t xml:space="preserve">
Implementacja *powiązane z RCW_01.04</t>
  </si>
  <si>
    <t>Dyrektor RDLP jako podmiot który organizuje wspólne przedsięwzięcia nadzorowanych jednostek organizacyjnych w zakresie ochrony lasu i racjonalnej gospodarki leśnej (art. 34 pkt 3 ustawy o lasach); nadleśniczy, jako podmiot, który bezpośrednio zarządza lasami, gruntami i innymi nieruchomościami Skarbu Państwa, pozostającymi w zarządzie Lasów Państwowych (art 35 ust.1 pkt 2a ustawy o lasach)</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</si>
  <si>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</si>
  <si>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 xml:space="preserve">Zwiększenie wielkości średniego odpływu niskiego; 
Poprawa wskaźników hydromorfologicznych (HIR);
Poprawa wskaźników jakościowych:
- warunki tlenowe (BZT5, OWO),
- zasolenie (przewodność),
- warunki biogenne (formy azotu i fosforu),
- specyficzne substancje zanieczyszczające (metale ciężkie, węglowodory ropopochodne),
- substancje priorytetowe i inne substancje zanieczyszczające (benzoapiren, metale ciężkie);
</t>
  </si>
  <si>
    <t>zgodna z częstotliwością aktualizacji PPSS/PZRP dla wskaźników hydrologicznych / zgodna z monitoringiem GIOŚ-PIB dla wskaźników jakościowych (fizykochemia i chemia)</t>
  </si>
  <si>
    <t>Ochrona i zwiększanie retencji na obszarach rolniczych</t>
  </si>
  <si>
    <t>RWC_01.06</t>
  </si>
  <si>
    <t>Opracowanie programu poprawy retencji glebowej i krajobrazowej w obszarach rolniczych w zlewni jcwp</t>
  </si>
  <si>
    <t>Opracowanie programu rozwoju retencji w obszarach rolniczych wskazującego kluczowe obszary i rozwiązania z zakresu retencji, które ograniczą wymywanie zanieczyszczeń z terenów rolniczych i przyczynią się do poprawy stanu wód. Dodatkowym aspektem będzie ograniczenie ryzyka suszy zidentyfikowanego w tym jcwp w ramach programu PPSS.</t>
  </si>
  <si>
    <t xml:space="preserve">
Implementacja ** ryzyko elementów biologicznych zależnych od trofii plus ryzyko presji znaczącej skumulowanej na stan ilościowy 2,  czynnik sprawczy: rolnictwo  </t>
  </si>
  <si>
    <t>Właściwy regionalny zarząd gospodarki wodnej (art. 240 ust. 3 pkt 8 i 16 pr.w. - RZGW w zakresie koordynacji i planowania działań)</t>
  </si>
  <si>
    <t>Właściwy regionalny zarząd gospodarki wodnej (art. 328 ust. 2 pr.w. i art. 240 ust. 14 pr.w. - PGW WP w zakresie obowiązków sprawozdawczych)</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</si>
  <si>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</si>
  <si>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RWC_01.07</t>
  </si>
  <si>
    <t>Realizacja przedsięwzięć zmierzających do zwiększenia ilości i czasu retencji wód na gruntach rolnych w zlewni jcwp</t>
  </si>
  <si>
    <t>Realizacja działań wskazanych  w etapie I (działanie RWC_01.06.) polegających na zwiększeniu poziomu retencji wody w zlewni w obszarach rolniczych dla ograniczenia wymywania zanieczyszczeń obszarowych w celu poprawy stany wód i osiągnięcia wyznaczonych celów środowiskowych – dobrego stanu wód. Dodatkowo wzrost retencji ograniczy ryzyko suszy rolniczej wskazanej dla tego jcwp w ramach programu PPSS.</t>
  </si>
  <si>
    <t>*Budowa oraz przebudowa urządzeń melioracji wodnych dla zwiększania retencji glebowej (w zakresie budowy/przebudowy) oraz inne metody zwiększenia ilości i czasu retencji wód na gruntach rolnych. * powiązane z RCW_01.06</t>
  </si>
  <si>
    <t>Oddziały Terenowe KOWR - w przypadku nieruchomości Skarbu Państwa
właściwy zarząd zlewni - w przypadku nieruchomości, co do których PGW WP wykonuje prawa właścicielskie
Właściciele urządzeń wodnych - w przypadku urządzeń wodnych nie będących w zarządzie PGW WP
Gmina w danej JCWP -w zakresie planowania przestrzennego i systemów i urządzeń melioracji wodnych będących we władaniu gminy (art. 187 ust. 1, art. 188, art. 199 pr.w. - w zakresie obowiązków właścicielu urządzeń wodnych i nieruchomości
art. 240 ust. 4 pkt 6 i 14 - ZZ w zakresie obowiązków dotyczących inwestycji i urządzeń melioracji wodnych
art. 3 ust. 1 w zw. z art. 1 ust. 2 pkt 3 i 13 u.p.z.p. - organy gminy w zakresie planowania przestrzennego)</t>
  </si>
  <si>
    <t>art. 9 ust. 4 k.o.w.r. - w zakresie sprawozdawczości KOWR
art. 328 ust. 2 pr.w. i art. 240 ust. 14 pr.w. - PGW WP w zakresie obowiązków sprawozdawczych
art. 328 ust. 2 pr.w. - w zakresie sprawozdawczości z realizacji programów</t>
  </si>
  <si>
    <t xml:space="preserve">Zwiększenie wielkości średniego odpływu niskiego; 
Poprawa wskaźników hydromorfologicznych (HIR);
Poprawa wskaźników jakościowych:
- warunki tlenowe (BZT5, OWO),
- zasolenie (przewodność),
- warunki biogenne (formy azotu i fosforu),
- specyficzne substancje zanieczyszczające (metale ciężkie, węglowodory ropopochodne),
- substancje priorytetowe i inne substancje zanieczyszczające (benzoapiren, metale ciężkie)
</t>
  </si>
  <si>
    <t>Retencja i zagospodarowanie wód opadowych i roztopowych na terenach zurbanizowanych</t>
  </si>
  <si>
    <t>RWC_01.08</t>
  </si>
  <si>
    <t>Opracowanie programu poprawy retencji na terenach zurbanizowanych w zlewni jcwp</t>
  </si>
  <si>
    <t>Opracowanie programu rozwoju retencji w obszarach zurbanizowanych wskazującego kluczowe obszary i rozwiązania z zakresu retencji, które ograniczą wymywanie zanieczyszczeń z terenów zurbanizownaych i przyczynią się do poprawy stanu wód.  Dodatkowym aspektem będzie ograniczenie ryzyka suszy zidentyfikowanego w tym jcwp w ramach programu PPSS.</t>
  </si>
  <si>
    <t xml:space="preserve">
Implementacja ** ryzyko elementów biologicznych zależnych od trofii plus ryzyko znaczącej skumulowanej na stan ilościowy 2, czynnik sprawczy odpływ miejski lub ryzyko znaczącej skumulowanej na stan ilościowy 2  i czynnik sprawczy chemia</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</si>
  <si>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</si>
  <si>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RWC_01.09</t>
  </si>
  <si>
    <t>Realizacja przedsięwzięć zmierzających do zwiększenia ilości i czasu retencji wód na terenach zurbanizowanych w zlewni jcwp</t>
  </si>
  <si>
    <t>Realizacja działań wskazanych  w etapie I (działanie RWC_01.08.) polegających na zwiększeniu poziomu retencji wody w zlewni w obszarach zurbanizowanych dla ograniczenia wymywania zanieczyszczeń obszarowych w celu poprawy stany wód i osiągnięcia wyznaczonych celów środowiskowych – dobrego stanu wód. Dodatkowo wzrost retencji ograniczy ryzyko suszy rolniczej wskazanej dla tego jcwp w ramach programu PPSS.</t>
  </si>
  <si>
    <t xml:space="preserve">
Implementacja 
*powiązane z RWC_01.08</t>
  </si>
  <si>
    <t>Właściciele nieruchomości, właściciele urządzeń melioracji wodnych, gminy - w zakresie sposobu wykonywania praw właścicielskich i w zw. z obowiązkiem utrzymania urządzeń wodnych - art. 188 pr.w., Zarząd Zlewni z art. 240 ust. 4 pkt. 4-7 pr.w.</t>
  </si>
  <si>
    <t>Gminy, PGW WP - zgodnie z organizacją sprawozdawczości dokonywanej na podstawie art. 328 ust.2 pr.w.</t>
  </si>
  <si>
    <t>Dodatkowe koszty albo inne obciążenia (administracyjne) przedsiębiorców, podmiotów będących właścicielami i użytkownikami gruntów;
Rozwój niezbędnej infrastruktury i zagospodarowania terenu;
Koszty inwestycyjne na rozwój infrastruktury retencji;</t>
  </si>
  <si>
    <t>Podmioty odpowiedzialne za realizację działania - przedsiębiorcy, gospodarstwa domowe; społeczeństwo; 
gminy;</t>
  </si>
  <si>
    <t>Poprawa warunków dla obszarów chronionych</t>
  </si>
  <si>
    <t>RWC_02</t>
  </si>
  <si>
    <t>Działania wynikające z planów ochrony/planów zadań ochronnych ustanowionych dla obszarów przeznaczonych do ochrony siedlisk lub gatunków, dla których utrzymanie lub poprawa stanu wód jest ważnym czynnikiem w ich ochronie</t>
  </si>
  <si>
    <t>RWC_02.01</t>
  </si>
  <si>
    <t>Realizacja działań wynikających z planów ochrony i planów zadań ochronnych dla obszarów chronionych</t>
  </si>
  <si>
    <t xml:space="preserve">Realizacja działań zidentyfikowanych w ustanowionych planach ochrony/ planach zadań ochronnych, mających na celu osiągnięcie celów (wodno)środowiskowych obszarów chronionych </t>
  </si>
  <si>
    <t>Obszar jcwp, w obrębie obszarów przeznaczonych do ochrony siedlisk lub gatunków, ustanowionych w Ustawie o ochronie przyrody, dla których utrzymanie lub poprawa stanu wód jest ważnym czynnikiem w ich ochronie oraz w planach ochrony/ planach zadań ochronnych zidentyfikowane zostały działania/zadania mające na celu realizację celów środowiskowych RDW.</t>
  </si>
  <si>
    <t>Sprawujący zarząd i sprawujący nadzór nad obszarami chronionymi, w tym PGWWP: RZGW- art. 240 ust.3 pkt 15 i 17 pr.w., zarządy zlewni - art. 240 ust.4 pkt 12; PGL LP - nadleśniczy - art. 35 ust.1 pkt 2a ustawy o lasach</t>
  </si>
  <si>
    <t>Poprawa funkcjonowania obszarów chronionych, szczególnie siedlisk oraz gatunków flory i fauny (Dyrektywa Siedliskowa i Dyrektywa Ptasia);</t>
  </si>
  <si>
    <t>Koszty podejmowanych działań związanych z czynną ochroną przyrody;</t>
  </si>
  <si>
    <t>RDOŚ/ GDOŚ, PGL LP; PGWWP, zarządcy parków krajobrazowych, rolnicy, sektor prywatny, GIOŚ, włąściciele i dzierżawcy gruntów, lokalne władze samorządowe, użytkownicy rybaccy;</t>
  </si>
  <si>
    <t>Realizacja działania</t>
  </si>
  <si>
    <t>0-2</t>
  </si>
  <si>
    <t>T/N</t>
  </si>
  <si>
    <t>1-4</t>
  </si>
  <si>
    <t>1-3</t>
  </si>
  <si>
    <t>1-9,5</t>
  </si>
  <si>
    <t>1-5</t>
  </si>
  <si>
    <t>Działania naprawcze dla obszarów chronionych</t>
  </si>
  <si>
    <t>RWC_02.02</t>
  </si>
  <si>
    <t>Realizacja działań naprawczych dla obszarów chronionych w zakresie dopływu zanieczyszczeń</t>
  </si>
  <si>
    <t>Rozpoznanie zasadności, a w przypadku jej  stwierdzenia wprowadzenie do ustanawianych PZO/PO działań mających na celu redukcję dopływu zanieczyszczeń. Zalecane w sytuacji stwierdzenia  ryzyka presji zrzutów oraz znaczącej presja na elementy fizykochemiczne dla realizacji celów środowiskowych obszarów chronionych przeznaczonych do ochrony siedlisk i gatunków w zakresie kryterium: dopływ zanieczyszczeń (zgodnie z celami środowiskowymi dla obszaru chronionego, adekwatnie do natężenia istniejącej presji)</t>
  </si>
  <si>
    <t>Jcwp, w obrębie których znajdują się obszary przeznaczone do ochrony siedlisk lub gatunków, ustanowione w ustawie o ochronie przyrody, dla których utrzymanie lub poprawa stanu wód jest ważnym czynnikiem w ich ochronie oraz  stwierdzono ryzyko w zakresie presji zrzutów lub/oraz presji na elementy fizykochemiczne, a także sformułowano wskazania do działań naprawczych.</t>
  </si>
  <si>
    <t xml:space="preserve">
Poprawa jakości środowiska i walorów krajobrazu poprzez likwidację źródeł zanieczyszczeń punktowych u obszarowych;
Poprawa atrakcyjności obszaru objętego działaniem;
Wzrost bioróżnorodności dzięki poprawie warunków siedliskowych;
</t>
  </si>
  <si>
    <t>Koszty wykonania ekspertyzy;</t>
  </si>
  <si>
    <t>Zarządcy obszarów chronionych, RDOŚ, PGWWP, PGL LP, właściciele i dzierżawcy gruntów, przedsiębiorstwa wod-kan, władze samorządowe, rolnicy, ODR, ARiMR, gospodarstwa domowe;</t>
  </si>
  <si>
    <t>Wprowadzenie działań do PO/PZO;</t>
  </si>
  <si>
    <t>Wykonanie opracowania/ ekspertyzy, na podstawie której będzie można sformułować działania</t>
  </si>
  <si>
    <t>Gospodarka ściekowa</t>
  </si>
  <si>
    <t>RWP_01</t>
  </si>
  <si>
    <t>Gospodarka ściekowa w aglomeracjach</t>
  </si>
  <si>
    <t>RWP_01.00</t>
  </si>
  <si>
    <t>Realizacja Krajowego Programu Oczyszczania Ścieków Komunalnych</t>
  </si>
  <si>
    <t>Realizacja działań wyszczególnionych w VI aktualizacji Krajowego Programu Oczyszczania Ścieków Komunlanych</t>
  </si>
  <si>
    <t>* Implementacja działań z KPOŚK</t>
  </si>
  <si>
    <t>art. 324 ust. 2 pkt 12 pr.w.</t>
  </si>
  <si>
    <t>Gmina w danej JCWP, przedsiębiorstwo wodn-kanalizacyjne w danej gminie w zakresie operacyjno-wykonawczym (art. 3 i art. 16 ust. 1 u.z.z.w; art. 89 ust. 1 pr.w. - w zakresie zadań własnych gminy oraz obowiązków związanych z powierzeniem wykonywania tych zadań przedsiębiorstwu)</t>
  </si>
  <si>
    <t>Gmina w danej JCWP (art. 3 i art. 16 ust. 1 u.z.z.w; art. 89 ust. 1 pr.w. - w zakresie zadań własnych gminy oraz obowiązków związanych z powierzeniem wykonywania tych zadań przedsiębiorstwu)</t>
  </si>
  <si>
    <t>Spełnienie wymogów Dyrektywy Ściekowej; 
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</si>
  <si>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Rozbudowa infrastruktury kanalizacyjnej; koszty budowu i utrzymanie systemów oczyszczania ścieków; 
Wzrost opłat za wodę i ścieki;</t>
  </si>
  <si>
    <t>Przedsiębiorstwa wod-kan; firmy z sektora wod-kan, gminy</t>
  </si>
  <si>
    <t>Poprawa wskaźników jakościowych: - warunki tlenowe (BZT5, OWO), - warunki biogenne (formy azotu i fosforu), 
/azot ogólny, fosfor ogólny, BZT5, amoniak, azotany, fosforany/</t>
  </si>
  <si>
    <t>zgodnie z metodyką PMŚ</t>
  </si>
  <si>
    <t>KPOŚK</t>
  </si>
  <si>
    <t>zgodnie z KPOŚK</t>
  </si>
  <si>
    <t>Liczba  obiektów/ długość kanalizacji</t>
  </si>
  <si>
    <t>1. Środki własne 
2. Środki UE: Europejski Fundusz  Rozwoju Regionalnego (EFRR)
3. Środki UE: Fundusz Spójności (FS)</t>
  </si>
  <si>
    <t>Gospodarka ściekowa w obszarach niezurbanizowanych</t>
  </si>
  <si>
    <t>RWP_01.01</t>
  </si>
  <si>
    <t>Uporządkowanie i poprawa infrastruktury związanej z gospodarką ściekową na obszarze gminy poza aglomeracjami</t>
  </si>
  <si>
    <t xml:space="preserve">Realizacja działań wynikających z opracowania powstałego w ramach działańia RWP_01.05, w tym m.in.:
- Budowa/modernizacja oczyszczalni ścieków
- Budowa/modernizacja sieci kanalizacyjnej
- Programy wsparcia finansowego budowy indywidualnych systemów oczyszczania ścieków
- Programy wsparcia finansowego budowy i remont bezodpływowych zbiorników na ścieki
</t>
  </si>
  <si>
    <t>*Działania dedykowane dla jcwp ze wskazanymi następującymi grupami presji: punktowe przemysłowe i komunalne (fizykochemia), punktowe przemysłowe, komunalne i odcieki ze składowisk (chemia); rozproszone - rozwój obszarów zurbanizowanych, turystyka, transport, odpływ z miasta oraz źródło punktowe przemysłowe, komunalne i odcieki ze składowisk (chemia); Zakres prac poprzedzony i zależny od wyniku działania RWP_01.05</t>
  </si>
  <si>
    <t>Gmina lub przedsiębiorstwo wodociągowo-kanalizacyjne - jako podmioty właściwe w sprawach wieloletniego planu rozwoju i modernizacji urządzeń wodociągowych i urządzeń kanalizacyjnych (art. 21 ustawy o zbiorowym zaopatrzeniu w wodę i zbiorowym odprowadzaniu ścieków)</t>
  </si>
  <si>
    <t>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</si>
  <si>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Rozbudowa infrastruktury kanalizacyjnej; koszty budowu i utrzymanie systemów oczyszczania ścieków; 
wzrost opłat za wodę i ścieki</t>
  </si>
  <si>
    <t>Działania własne JST</t>
  </si>
  <si>
    <t>zależne od wyników RWP_01.05</t>
  </si>
  <si>
    <t>liczba wybudowanych obiektów [szt.] / długość kanalizacji [km]</t>
  </si>
  <si>
    <t>RWP_01.05</t>
  </si>
  <si>
    <t>Analizy techniczno-ekonomiczne gospodarowania ściekami w obszarze gminy poza aglomeracjami</t>
  </si>
  <si>
    <t>Przygotowanie analizy techniczno-ekonomicznej gospodarowania ściekami w obszarze niezurbanizowanym na obszarze gminy.</t>
  </si>
  <si>
    <t xml:space="preserve">*Działania dedykowane dla jcwp ze wskazanymi następującymi grupami presji: punktowe przemysłowe i komunalne (fizykochemia), punktowe przemysłowe, komunalne i odcieki ze składowisk (chemia); rozproszone - rozwój obszarów zurbanizowanych, turystyka, transport, odpływ z miasta oraz źródło punktowe przemysłowe, komunalne i odcieki ze składowisk (chemia);
</t>
  </si>
  <si>
    <t>art. 324 ust. 2 pkt 1 lit. d, pkt 4, 5, 10 pr.w.</t>
  </si>
  <si>
    <t>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</si>
  <si>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Przedsiębiorstwa wod-kan; Firmy z sektora wod-kan; gminy</t>
  </si>
  <si>
    <t>Wykonanie dokumentacji</t>
  </si>
  <si>
    <t>liczba gmin</t>
  </si>
  <si>
    <t xml:space="preserve">Środki własne </t>
  </si>
  <si>
    <t>Ograniczenie zanieczyszczeń rozproszonych z rolnictwa</t>
  </si>
  <si>
    <t>RWP_02</t>
  </si>
  <si>
    <t>Działania kontrolne</t>
  </si>
  <si>
    <t>RWP_02.01</t>
  </si>
  <si>
    <t>Kontrole dotyczące stosowania programu działań mających na celu zmniejszenie zanieczyszczenia wód azotanami pochodzącymi ze źródeł rolniczych oraz zapobieganie dalszemu zanieczyszczeniu przez podmioty prowadzące produkcję rolną i działalność</t>
  </si>
  <si>
    <t>Działania kontrolne przestrzegania przez rolników rozporządzenia z dnia 12 lutego 2020 r w sprawie przyjęcia „Programu działań mających na celu zmniejszenie zanieczyszczenia wód azotanami pochodzącymi ze źródeł rolniczych oraz zapobieganie dalszemu zanieczyszczeniu” zgodnie z art. 108 pr. w., tj.: 1) stosowania programu działań, 2) spełnienia obowiązku posiadania planu nawożenia azotem, 3) stosowania nawozów zgodnie z planem nawożenia azotem</t>
  </si>
  <si>
    <t>*Działania dedykowane dla jcwp ze wskazanymi następującymi grupami presji: rozproszone - rolnictwo i depozycja atmosferyczna (fizykochemia), rozproszone - rolnictwo, leśnictwo (chemia)</t>
  </si>
  <si>
    <t>art. 335 ust. 5 w związku z art. 108 ust. 1 ustawy Prawo wodne</t>
  </si>
  <si>
    <t>Inspekcja Ochrony Środowiska jako organ wykonujący kontrolę wykonywania przepisów w tym zakresie (art. 335 ust. 5 pr.w)</t>
  </si>
  <si>
    <t>Inspekcja Ochrony Środowiska jako organ wykonujący kontrolę wykonywania przepisów w tym zakresie (art. 108 ust.2 pr.w.)</t>
  </si>
  <si>
    <t>Zmniejszenie obciążenia rzek zanieczyszczeniami obszarowymi; 
Poprawa walorów krajobrazowych; 
Wzrost atrakcyjności rekreacyjnej dla mieszkańców i turystów; 
Podniesienie świadomości lokalnych społeczności w zakresie  wagi problemów związanych z gospodarowaniem; 
Zwiększenie bioróżnorodności dostępnej flory i fauny;</t>
  </si>
  <si>
    <t>Ograniczenie produkcji rolniczej; 
Wyższe koszty produkcji rolniczej; 
Inwestycje w sprzęt rolniczy i intrastrukturę niezbędne do spełnienia wymogów programu;</t>
  </si>
  <si>
    <t>Rolnicy;
ODR;
ARMiR</t>
  </si>
  <si>
    <t>Poprawa wskaźników jakościowych:
- warunki tlenowe (BZT5, OWO),
- warunki biogenne (formy azotu i fosforu),
Obecność zakwitów wody (stężenie chlorofilu-a, PMPL);</t>
  </si>
  <si>
    <t>Działania kontrolne Inspekcji Ochrony Środowiska</t>
  </si>
  <si>
    <t>Realizacja monitoringu</t>
  </si>
  <si>
    <t>liczba gospodarstw rolnych</t>
  </si>
  <si>
    <t>GIOŚ</t>
  </si>
  <si>
    <t>RWP_02.02</t>
  </si>
  <si>
    <t>Kontrola przestrzegania warunków stosowania środków ochrony roślin</t>
  </si>
  <si>
    <t>Prawidłowe stosowanie środków ochrony roślin dla zapewnienia ochrony zasobów wodnych przed zanieczyszczeniem</t>
  </si>
  <si>
    <t>*Działania dedykowane dla jcwp ze wskazanymi następującymi grupami presji: rozproszone - rolnictwo, leśnictwo oraz źródło nieznane (chemia)</t>
  </si>
  <si>
    <t>art. 324 ust. 2 pkt 5 pr.w.</t>
  </si>
  <si>
    <t>wojewódzki inspektor ochrony roślin i nasiennictwa jako organ właściwy do zatwierdzenia planu zabiegów (art. 39 ust.5 ustawy o środkach ochrony roślin)</t>
  </si>
  <si>
    <t>Wojewódzka Inspekcja Ochrony Roślin i Nasiennictwa (art. 68 ust. 2 w zw. art. 89 ust.1 u.f. - jednostki sektora finansów publicznych w zakresie sprawozdań z wykonania planu z działalności)</t>
  </si>
  <si>
    <t>Poprawa stanu w zakresie występującej na danym terenie bioróżnorodności;                                                        Poprawa jakości wody;
Poprawa stanu zdrowia ludności. Ograniczenie stosowania susbtancji szczególnie szkodliwych dla zdrowia (pestycydy);
Zwiększenie świadomości ludności/lokalnej społeczności/ przedsiębiorców/ rolników w zakresie korzyści środowiskowych i gospodaraczych związanych ze stosowaniem działania;</t>
  </si>
  <si>
    <t>Dodatkowe koszty albo inne obciążenia (administracyjne) właścicieli i użytkowników gruntów;
Wzrost cen produktów rolnych
Spadek opłacalności produkcji rolnej niektórych towarów;
Ograniczenie produkcji roślinnej lub zwiększenie kosztów na zakup mniej toksycznych pestycydów;</t>
  </si>
  <si>
    <t>Rolnicy; 
ODR; 
ARMiR; 
Prywatni przedsiębiorcy</t>
  </si>
  <si>
    <t xml:space="preserve">
Poprawa wskaźników jakościowych:
- warunki tlenowe (BZT5, OWO),
- warunki biogenne (formy azotu i fosforu),
- specyficzne substancje zanieczyszczające (metale ciężkie, węglowodory ropopochodne),
- substancje priorytetowe i inne substancje zanieczyszczające (środki ochrony roślin);
</t>
  </si>
  <si>
    <t>Aplikacja i działania promocyjno-edukacyjne zasad stosowania środków ochrony roślin</t>
  </si>
  <si>
    <t>środki własne 
/ rolnicy</t>
  </si>
  <si>
    <t>Edukacja i informacja</t>
  </si>
  <si>
    <t>RWP_04</t>
  </si>
  <si>
    <t>Działania edukacyjne i doradcze dla rolników</t>
  </si>
  <si>
    <t>RWP_04.01</t>
  </si>
  <si>
    <t>Ograniczenie zanieczyszczenia wód związkami biogennymi pochodzącymi z rolnictwa oraz ograniczenie zanieczyszczenia pestycydami</t>
  </si>
  <si>
    <t>Promocja działań wynikające ze zbioru zaleceń dobrych praktyk rolniczych dotyczących ograniczenia zanieczyszczenia związkami azotu i fosforu, w tym w szczególności działania ograniczające migrację biogenów wraz ze spływem powierzchniowym oraz działania wynikające z Kodeksu doradczego dobrej praktyki rolniczej dotyczącej ograniczenia emisji amoniaku. Działania doradcze ukierunkowane są na: doradztwo technologiczne, pomoc rolnikom w ubieganiu się o przyznanie pomocy finansowej ze środków pochodzących z funduszy UE lub innych instytucji krajowych i zagranicznych. Działania edukacyjne dotyczące właściwego sposobu stosowania środków ochrony roślin (pestydcydów)</t>
  </si>
  <si>
    <t>*Działania dedykowane dla jcwp ze wskazanymi następującymi grupami presji: rozproszone - rolnictwo i depozycja atmosferyczna (fizykochemia), rozproszone - rolnictwo i leśnictwo (chemia)</t>
  </si>
  <si>
    <t>Wojewódzkie ośrodki doradztwa rolniczego - art. 4 ust.2 pkt 1, lit. k,l i pkt 7ustawy o jednostkach doradztwa rolniczego (właściwe w sprawach prowadzenia szkolenia dla rolników i innych mieszkańców obszarów wiejskich, w szczególności w zakresie zaleceń zawartych w zbiorze zaleceń dobrej praktyki rolniczej, o którym mowa w art. 103 pr.w. i zaleceń zawartych w kodeksie dobrej praktyki rolniczej w zakresie ograniczania emisji amoniaku, o którym mowa w art. 22a ust. 1 ustawy o nawozach i nawożeniu, jak też właściwe w sprawach upowszechniania metody produkcji rolniczej i stylu życia przyjaznych dla środowiska)</t>
  </si>
  <si>
    <t>dyrektor jednostki doradztwa rolniczego - art. 12 ustawy o jednostkach doraadztwa rolniczego</t>
  </si>
  <si>
    <t xml:space="preserve">Poprawa jakości środowiska wodnego i usług ekosystemowych od nich zależnych;                                         Wzmocnienie sektora rolno-spożywczego; powstanie grup producenckich; rozwój nowych technologii; </t>
  </si>
  <si>
    <t xml:space="preserve">Szkolenia; działania edukacyjno-doradcze; publikacje i broszury informacyjno-edukacyjne; modernizacja gospodarstw; </t>
  </si>
  <si>
    <t>Rolnicy; firmy doradczo-szkoleniowe (w tym NGOsy), ODR, ARMiR</t>
  </si>
  <si>
    <t xml:space="preserve">Poprawa wskaźników jakościowych:
- warunki tlenowe (BZT5, tlen rozpuszczon)
- warunki biogenne (formy azotu i fosforu),
- substancje priorytetowe i inne substancje zanieczyszczające (środki ochrony roślin;
</t>
  </si>
  <si>
    <t>Usługi doradcze w zakresie rolnictwa realizowane przez ODR/ARMiR</t>
  </si>
  <si>
    <t xml:space="preserve">liczba gospodarstw rolnych </t>
  </si>
  <si>
    <t>1. Środki własne 
2. Środki UE</t>
  </si>
  <si>
    <t>Redukcja emisji i zrzutów substancji priorytetowych</t>
  </si>
  <si>
    <t>RWP_06</t>
  </si>
  <si>
    <t>Działania kontrolne związane z przeglądem pozwoleń</t>
  </si>
  <si>
    <t>RWP_06.01</t>
  </si>
  <si>
    <t>Kontrola gospodarowania wodami oraz przeglądy pozwoleń wodnoprawnych</t>
  </si>
  <si>
    <t>*Działania dedykowane dla jcwp ze wskazanymi następującymi grupami presji: punktowe - przemysłowe i komunalne (fizykochemia); rozproszone - rozwój obszarów zurbanizowanych, turystyka, transport, odpływ z miasta, depozycja atmosferyczna oraz źródło punktowe przemysłowe, komunalne i odcieki ze składowisk (chemia)</t>
  </si>
  <si>
    <t>Dyrektor RZGW, dyrektor ZZ jako organy właściwe w spr pozwoleń wodnoprawnych - art. 379 pr.w.; WIOŚ jako organ kontroli ochrony środowiska, w tym pozwoleń</t>
  </si>
  <si>
    <t>Organy właściwe w sprawach wydawania decyzji administracyjnych, właściwy regionalny zarząd gospodarki wodnej, właściwy dla danego województwa wojewódzki inspektor ochrony środowiska (art. 328 ust. 1, art. 353 i 354 pr.w. - w zakresie kontroli i sprawozdawczości PGW WP
art. 4a ust. 1 pkt 9 i.o.ś. - w zakresie kontroli i sprawozdawczości IOŚ)</t>
  </si>
  <si>
    <t>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t>
  </si>
  <si>
    <t>Koszty kontroli i badań monitoringowych;
Koszty związane z wdrożeniem działania;
Wzrost kosztów funkcjonowania podmiotów oraz sektora publicznego;</t>
  </si>
  <si>
    <t xml:space="preserve">WIOŚ/GIOŚ; 
PGWWP
</t>
  </si>
  <si>
    <t xml:space="preserve">Stopień realizacji działania - przeprowadzone kontrole;
</t>
  </si>
  <si>
    <t>Działania kontrolne Inspekcji Ochrony Środowiska / PGWWP</t>
  </si>
  <si>
    <t>Realizacja zadań kontrolnych</t>
  </si>
  <si>
    <t>środki własne 
/ organ kontrolny</t>
  </si>
  <si>
    <t>Weryfikacja programu ochrony środowiska</t>
  </si>
  <si>
    <t>RWP_09</t>
  </si>
  <si>
    <t>Weryfikacja i aktualizacja programu ochrony środowiska</t>
  </si>
  <si>
    <t>RWP_09.01</t>
  </si>
  <si>
    <t>Weryfikacja i aktualizacja programu ochrony środowiska pod kątem poprawy efektywności dotyczącej ograniczania dopływu zanieczyszczeń do jcwp</t>
  </si>
  <si>
    <t xml:space="preserve">Weryfikacja programu ochrony środowiska w celu ograniczenia emisji zanieczyszczeń do wody i powietrza, substancji będących czynnikami stwierdzonej presji chemicznej w wodzie oraz redukcji dopływu substancji priorytetowych ze zlewni do jcwp </t>
  </si>
  <si>
    <t>*Działania dedykowane dla jcwp na wszystkie grupy presji chemicznych (z wyjątkiem presji spowodowanych przez substancje, których produkcja/stosowanie jest zabronione)</t>
  </si>
  <si>
    <t>Organ wykonawczy województwa, powiatu i gminy - właściwe w sprawach programów ochrony środowiska (art. 17 ustawy - Prawo ochrony środowiska)</t>
  </si>
  <si>
    <t>Organ wykonawczy województwa, powiatu i gminy - właściwe w sprawach programów ochrony środowiska (art. 18 ustawy - Prawo ochrony środowiska, art. 328 ust.2 pr.w.)</t>
  </si>
  <si>
    <t>Tak</t>
  </si>
  <si>
    <t>Poprawa jakości środowiska i walorów krajobrazu poprzez likwidację źródeł zanieczyszczeń obszarowych; 
Poprawa jakości środowiska poprzez ograniczenie uciążliwości podmiotów wprowadzająych substancje zaneczyszczające do wód;
Ograniczenie skutków awarii i zdarzeń związanych ze szkodami w środowisku o charakterze przemysłowym i losowym; 
Poprawa atrakcyjności obszaru objętego działaniem;
Poprawa jakości siedlisk dla rozowju gatunków; 
Sprawniejsze zarządzanie środowiskiem;</t>
  </si>
  <si>
    <t>Gmina, powiat</t>
  </si>
  <si>
    <t>Stopień realizacji działania - Wykonanie weryfikacji</t>
  </si>
  <si>
    <t xml:space="preserve">Realizacja dokumentacji i wdrożenie programu </t>
  </si>
  <si>
    <t>liczba gmin i powiatów</t>
  </si>
  <si>
    <t>...HM_</t>
  </si>
  <si>
    <t>działania ukierunkowane na poprawę warunków hydromorfologicznych</t>
  </si>
  <si>
    <t>...H_</t>
  </si>
  <si>
    <t xml:space="preserve">działania ukierunkowane na poprawę warunków hydrologicznych </t>
  </si>
  <si>
    <t>...P_</t>
  </si>
  <si>
    <t xml:space="preserve">działania ograniczające presje chemiczne i fizykochemiczne </t>
  </si>
  <si>
    <t>...C_</t>
  </si>
  <si>
    <t>działania służące eliminacji/ograniczeniu presji skumulowanych wód</t>
  </si>
  <si>
    <t>Kod i nazwa działania wg KE (Główne Rodzaje Środków)</t>
  </si>
  <si>
    <t>GRŚ1</t>
  </si>
  <si>
    <t>Budowa lub modernizacja oczyszczalni ścieków</t>
  </si>
  <si>
    <t>GRŚ2</t>
  </si>
  <si>
    <t>Ograniczenie zanieczyszczenia substancjami biogennymi pochodzącego z rolnictwa</t>
  </si>
  <si>
    <t>GRŚ3</t>
  </si>
  <si>
    <t>Ograniczenie zanieczyszczenia pestycydami pochodzącymi z rolnictwa</t>
  </si>
  <si>
    <t>GRŚ4</t>
  </si>
  <si>
    <t>Rekultywacja terenów zanieczyszczonych (zanieczyszczenia historyczne, w tym osady, wody podziemne, gleba)</t>
  </si>
  <si>
    <t>GRŚ5</t>
  </si>
  <si>
    <t>Zwiększanie ciągłości biologicznej i morfologicznej (np. tworzenie przepławek, rozbiórka starych tam)</t>
  </si>
  <si>
    <t>GRŚ6</t>
  </si>
  <si>
    <t xml:space="preserve">Poprawa warunków hydromorfologicznych jednolitych części wód o charakterze innym niż ciągłość </t>
  </si>
  <si>
    <t>GRŚ7</t>
  </si>
  <si>
    <t>Usprawnienia w zakresie reżimów przepływu i/lub ustalenie przepływów środowiskowych</t>
  </si>
  <si>
    <t>GRŚ8</t>
  </si>
  <si>
    <t>Efektywna gospodarka wodna, środki techniczne na potrzeby nawadniania, przemysłu, energetyki i gospodarstw domowych</t>
  </si>
  <si>
    <t>GRŚ12</t>
  </si>
  <si>
    <t>Usługi doradcze w zakresie rolnictwa</t>
  </si>
  <si>
    <t>GRŚ13</t>
  </si>
  <si>
    <t>Środki na rzecz ochrony wody pitnej (np. ustanowienie stref ochronnych, stref buforowych itp.)</t>
  </si>
  <si>
    <t>GRŚ14</t>
  </si>
  <si>
    <t>Badania, rozwój bazy wiedzy w celu ograniczenia niepewności</t>
  </si>
  <si>
    <t>GRŚ15</t>
  </si>
  <si>
    <t>Środki na rzecz stopniowego wyeliminowania emisji, zrzutów i strat priorytetowych substancji niebezpiecznych lub na rzecz redukcji emisji, zrzutów i strat substancji priorytetowych</t>
  </si>
  <si>
    <t>GRŚ17</t>
  </si>
  <si>
    <t>Środki na rzecz zmniejszenia osadu z erozji gleby i spływu powierzchniowego</t>
  </si>
  <si>
    <t>GRŚ19</t>
  </si>
  <si>
    <t>Środki na rzecz zapobiegania niekorzystnemu oddziaływaniu rekreacji, w tym wędkarstwa, lub kontrolowania tego wpływu</t>
  </si>
  <si>
    <t>GRŚ20</t>
  </si>
  <si>
    <t>Środki na rzecz zapobiegania niekorzystnemu oddziaływaniu rybołówstwa i innego rodzaju eksploatacji/usuwania zwierząt i roślin lub kontrolowania tego wpływu</t>
  </si>
  <si>
    <t>GRŚ21</t>
  </si>
  <si>
    <t>Środki na rzecz zapobiegania wprowadzaniu lub kontroli wprowadzania zanieczyszczeń z obszarów miejskich, transportu i wybudowanej infrastruktury</t>
  </si>
  <si>
    <t>GRŚ22</t>
  </si>
  <si>
    <t>Środki na rzecz zapobiegania lub kontroli wprowadzania zanieczyszczeń z leśnictwa</t>
  </si>
  <si>
    <t>GRŚ23</t>
  </si>
  <si>
    <t xml:space="preserve">Środki w zakresie naturalnego potencjału retencyjnego </t>
  </si>
  <si>
    <t>GRŚ24</t>
  </si>
  <si>
    <t>GRŚ99</t>
  </si>
  <si>
    <t>Inny główny rodzaj środków zgłoszonych w ramach programu środków</t>
  </si>
  <si>
    <t>Kody działań z grupy działań KPRWP</t>
  </si>
  <si>
    <t>JU0</t>
  </si>
  <si>
    <t>Pozostawienie procesom naturalnym</t>
  </si>
  <si>
    <t>JU1</t>
  </si>
  <si>
    <t>Zaniechanie, ograniczenie lub modyfikacja wykaszania roślin z brzegów śródlądowych wód powierzchniowych</t>
  </si>
  <si>
    <t>JU2</t>
  </si>
  <si>
    <t>Zaniechanie, ograniczenie lub modyfikacja wykaszania roślin z dna śródlądowych wód powierzchniowych</t>
  </si>
  <si>
    <t>JU3</t>
  </si>
  <si>
    <t>Zaniechanie, modyfikacja lub ograniczenie usuwania roślin pływających i korzeniących się w dnie śródlądowych wód powierzchniowych,</t>
  </si>
  <si>
    <t>JU4</t>
  </si>
  <si>
    <t>Zaniechanie, ograniczenie lub modyfikacja usuwania drzew i krzewów porastających dno oraz brzegi śródlądowych wód powierzchniowych</t>
  </si>
  <si>
    <t>JU5</t>
  </si>
  <si>
    <t>Zaniechanie, ograniczenie lub modyfikacja usuwania ze śródlądowych wód powierzchniowych przeszkód naturalnych</t>
  </si>
  <si>
    <t>JU6</t>
  </si>
  <si>
    <t>Usuwanie ze śródlądowych wód powierzchniowych przeszkód wynikających z działalności człowieka</t>
  </si>
  <si>
    <t>JU7</t>
  </si>
  <si>
    <t>Punktowe zasypania wyrw w dnie śródlądowych wód powierzchniowych spowodowanych przez obiekty antropogeniczne</t>
  </si>
  <si>
    <t>JU8</t>
  </si>
  <si>
    <t>Wprowadzanie substratu mineralnego w celu spowodowania spontanicznego zasypania wyrw w dnie śródlądowych wód powierzchniowych</t>
  </si>
  <si>
    <t>JU9</t>
  </si>
  <si>
    <t>Zaniechanie lub ograniczenie  zasypywania wyrw w brzegach śródlądowych wód powierzchniowych</t>
  </si>
  <si>
    <t>JU10</t>
  </si>
  <si>
    <t>Zaniechanie lub ograniczenie usuwania namułów i osadów piaszczystych</t>
  </si>
  <si>
    <t>JU11</t>
  </si>
  <si>
    <t>Zaniechanie usuwania żwirowych osadów dennych</t>
  </si>
  <si>
    <t>JU12</t>
  </si>
  <si>
    <t>Korekta niewłaściwie wykonanego odmulania - likwidacja brzegowych nasypów uformowanych z usuniętych osadów dennych</t>
  </si>
  <si>
    <t>JU13</t>
  </si>
  <si>
    <t>Zaniechanie usuwania tam bobrowych</t>
  </si>
  <si>
    <t>JU14</t>
  </si>
  <si>
    <t>Modyfikacja lub usuwanie tam bobrowych</t>
  </si>
  <si>
    <t>JD1</t>
  </si>
  <si>
    <t>Nasadzanie drzew i krzewów w strefie brzegowej</t>
  </si>
  <si>
    <t>JD2</t>
  </si>
  <si>
    <t>Kształtowanie roślinności w strefie zalewowej i na brzegach wód</t>
  </si>
  <si>
    <t>JD3</t>
  </si>
  <si>
    <t>Bariery denitryfikacyjne</t>
  </si>
  <si>
    <t>JD4</t>
  </si>
  <si>
    <t>Wprowadzanie elementów kluczowych dla zróżnicowania siedliskowego w korycie</t>
  </si>
  <si>
    <t>JD5</t>
  </si>
  <si>
    <t>Wprowadzanie pryzm żwirowo-kamiennych naśladujących układy bystrzy i plos lub kierujących przepływ</t>
  </si>
  <si>
    <t>JD6</t>
  </si>
  <si>
    <t xml:space="preserve">Wprowadzanie naturalnych deflektorów </t>
  </si>
  <si>
    <t>JD7</t>
  </si>
  <si>
    <t>Modyfikacje zarządzania wodą, w celu eliminacji antropogenicznych zniekształceń przepływu</t>
  </si>
  <si>
    <t>JT1</t>
  </si>
  <si>
    <t xml:space="preserve">Inicjacja erozji bocznej koryta </t>
  </si>
  <si>
    <t>JT2</t>
  </si>
  <si>
    <t>Kształtowanie nowego lub odtwarzanie dawnego koryta o postaci optymalnej ekologicznie</t>
  </si>
  <si>
    <t>JT3</t>
  </si>
  <si>
    <t>Obniżanie fragmentów terenu przyrzecznego</t>
  </si>
  <si>
    <t>JT4</t>
  </si>
  <si>
    <t>Odnawianie starorzeczy</t>
  </si>
  <si>
    <t>JT5</t>
  </si>
  <si>
    <t>Tworzenie quasi-starorzeczy</t>
  </si>
  <si>
    <t>JT6</t>
  </si>
  <si>
    <t xml:space="preserve">Odtwarzanie rzędnej dna wraz z przywróceniem równowagi bilansu rumowiska </t>
  </si>
  <si>
    <t>JT7</t>
  </si>
  <si>
    <t>Likwidacja umocnień brzegów</t>
  </si>
  <si>
    <t>JT8</t>
  </si>
  <si>
    <t>Zastępowanie umocnień brzegów przez umocnienia śpiące na granicach wyznaczonego korytarza swobodnej migracji rzeki</t>
  </si>
  <si>
    <t>JT9</t>
  </si>
  <si>
    <t>Przebudowa umocnień brzegów na bardziej naturalne</t>
  </si>
  <si>
    <t>JT10</t>
  </si>
  <si>
    <t>Unaturalnianie profilu brzegu</t>
  </si>
  <si>
    <t>JT11</t>
  </si>
  <si>
    <t>Odtwarzanie wysokich skarp brzegowych</t>
  </si>
  <si>
    <t>JT12</t>
  </si>
  <si>
    <t>Budowle lub struktury kierujące nurt w celu inicjacji renaturyzujących procesów korytowych</t>
  </si>
  <si>
    <t>JT13</t>
  </si>
  <si>
    <t>Likwidacja lub odsuwanie wałów przeciwpowodziowych i przywracanie terenów zalewowych</t>
  </si>
  <si>
    <t>JT14</t>
  </si>
  <si>
    <t>Usuwanie lub przekopywanie nasypów brzegowych lub meandrowych</t>
  </si>
  <si>
    <t>JT15</t>
  </si>
  <si>
    <t xml:space="preserve">Likwidacja lub przebudowa zabudowy dna </t>
  </si>
  <si>
    <t>JT16</t>
  </si>
  <si>
    <t>Likwidacja lub udrażnianie przegród poprzecznych</t>
  </si>
  <si>
    <t>JT17</t>
  </si>
  <si>
    <t>Przebudowa przepustów</t>
  </si>
  <si>
    <t>JT18</t>
  </si>
  <si>
    <t>Usuwanie umocnień i odtwarzanie naturalnych procesów w ujściach rzek</t>
  </si>
  <si>
    <t>JZ1</t>
  </si>
  <si>
    <t xml:space="preserve">Renaturyzacja mokradeł w zlewni </t>
  </si>
  <si>
    <t>JZ2</t>
  </si>
  <si>
    <t xml:space="preserve">Ograniczanie spływu powierzchniowego </t>
  </si>
  <si>
    <t>JZ3</t>
  </si>
  <si>
    <t>Inne działania poprawiające retencję zlewni</t>
  </si>
  <si>
    <t xml:space="preserve">JP1 </t>
  </si>
  <si>
    <t>Weryfikacja terenowa przekształceń hydromoroflogii i potrzeb renaturyzacji</t>
  </si>
  <si>
    <t>JP2</t>
  </si>
  <si>
    <t>Weryfikacja drożności barier (funkcjonalności przepławki)</t>
  </si>
  <si>
    <t>JP3</t>
  </si>
  <si>
    <t>Uzupełnienie rozpoznania procesów dynamiki fluwialnej</t>
  </si>
  <si>
    <t>JP4</t>
  </si>
  <si>
    <t>Pozyskanie gruntów</t>
  </si>
  <si>
    <t>JP5</t>
  </si>
  <si>
    <t>Weryfikacja (wznowienie) granic</t>
  </si>
  <si>
    <t>JP6</t>
  </si>
  <si>
    <t>Zakazy</t>
  </si>
  <si>
    <t>JP7</t>
  </si>
  <si>
    <t>Informacja</t>
  </si>
  <si>
    <t>Pozostałe skróty</t>
  </si>
  <si>
    <t>ARMiR</t>
  </si>
  <si>
    <t>Agencja Restrukturyzacji i Modernizacji Rolnictwa</t>
  </si>
  <si>
    <t>EFRR</t>
  </si>
  <si>
    <t>Europejski Fundusz Rozwoju Regionalnego</t>
  </si>
  <si>
    <t>EFRROW</t>
  </si>
  <si>
    <t>Europejski Fundusz Rolny na rzecz Rozwoju Obszarów Wiejskich</t>
  </si>
  <si>
    <t>FS</t>
  </si>
  <si>
    <t>Fundusz Spójności</t>
  </si>
  <si>
    <t>GDOŚ</t>
  </si>
  <si>
    <t>Generalny Dyrektor Ochrony Środowiska</t>
  </si>
  <si>
    <t>Główny Inspektor Ochrony Środowiska</t>
  </si>
  <si>
    <t>GZWP</t>
  </si>
  <si>
    <t>Główny Zbiornik Wód Podziemnych</t>
  </si>
  <si>
    <t>HYMO</t>
  </si>
  <si>
    <t xml:space="preserve">Baza danych elementów hydromorfologicznych </t>
  </si>
  <si>
    <t>IMGW</t>
  </si>
  <si>
    <t>Instytut Meteorologii i Gospodarki Wodnej</t>
  </si>
  <si>
    <t>JST</t>
  </si>
  <si>
    <t>Jednostki Samorządu Terytorialnego</t>
  </si>
  <si>
    <t>KOWR</t>
  </si>
  <si>
    <t>Krajowy Ośrodek Wsparcia Rolnictwa</t>
  </si>
  <si>
    <t>Krajowy Program Oczyszczania Ścieków</t>
  </si>
  <si>
    <t>KPOWM</t>
  </si>
  <si>
    <t>Krajowy Program Ochrony Wód Morskich</t>
  </si>
  <si>
    <t>KPRWP</t>
  </si>
  <si>
    <t>Krajowy Program Renaturyzacji Wód Powierzchniowych</t>
  </si>
  <si>
    <t>KZGW</t>
  </si>
  <si>
    <t>Krajowy Zarząd Gospodarki Wodnej</t>
  </si>
  <si>
    <t>MEiN</t>
  </si>
  <si>
    <t>Ministerstwo Edukacji i Nauki</t>
  </si>
  <si>
    <t>MGMiŻŚ</t>
  </si>
  <si>
    <t>Ministerstwo Gospodarki Morskiej i Żeglugi Śródlądowej</t>
  </si>
  <si>
    <t>MPA</t>
  </si>
  <si>
    <t>Miejskie Plany Adaptacji</t>
  </si>
  <si>
    <t>NFOŚiGW</t>
  </si>
  <si>
    <t>Narodowy Fundusz Ochrony Środowiska i Gospodarki Wodnej</t>
  </si>
  <si>
    <t>ODR</t>
  </si>
  <si>
    <t>Ośrodki Doradztwa Rolniczego</t>
  </si>
  <si>
    <t>PFAS</t>
  </si>
  <si>
    <r>
      <t xml:space="preserve">fluorowane związki organiczne (z ang. </t>
    </r>
    <r>
      <rPr>
        <i/>
        <sz val="10"/>
        <color indexed="8"/>
        <rFont val="Calibri"/>
        <family val="2"/>
        <charset val="238"/>
      </rPr>
      <t>perfluoroalkylated substances</t>
    </r>
    <r>
      <rPr>
        <sz val="10"/>
        <color indexed="8"/>
        <rFont val="Calibri"/>
        <family val="2"/>
        <charset val="238"/>
      </rPr>
      <t>)</t>
    </r>
  </si>
  <si>
    <t>PGL LP</t>
  </si>
  <si>
    <t>Państwowe Gospodarstwo Leśne Lasy Państwowe</t>
  </si>
  <si>
    <t>PGWWP</t>
  </si>
  <si>
    <t>Państwowe Gospodarstwo Wodne Wody Polskie</t>
  </si>
  <si>
    <t>PIG-PIB</t>
  </si>
  <si>
    <t>Państwowy Instytut Geologiczny-Państwowy Instytut Badawczy</t>
  </si>
  <si>
    <t>PMŚ</t>
  </si>
  <si>
    <t>Państwowy Monitoring Środowiska</t>
  </si>
  <si>
    <t>PMWP</t>
  </si>
  <si>
    <t>Państwowy Monitoring Wód Morskich</t>
  </si>
  <si>
    <t>PO</t>
  </si>
  <si>
    <t>Plnay ochrony</t>
  </si>
  <si>
    <t>PSH</t>
  </si>
  <si>
    <t>Państwowa Służba Hydrogeologiczna</t>
  </si>
  <si>
    <t>PSHM</t>
  </si>
  <si>
    <t>Państwowa Służba Hydrologiczno-Meteorologiczna</t>
  </si>
  <si>
    <t>Plany przeciwdziałania skutkom suszy</t>
  </si>
  <si>
    <t>PSP</t>
  </si>
  <si>
    <t>Państwowa Straż Pożarna</t>
  </si>
  <si>
    <t>PRPM</t>
  </si>
  <si>
    <t>Program Rozwoju Portów Miejskich</t>
  </si>
  <si>
    <t>PZO</t>
  </si>
  <si>
    <t>Plany Zadań Ochronnych</t>
  </si>
  <si>
    <t>PZRP</t>
  </si>
  <si>
    <t>Plan Zarządzania Ryzykiem Powodziowym</t>
  </si>
  <si>
    <t>RDOŚ</t>
  </si>
  <si>
    <t>Regionalna Dyrekcja Ochrony Środowiska</t>
  </si>
  <si>
    <t>RDSM</t>
  </si>
  <si>
    <t>Ramowa Dyrektywa w sprawie Strategii Morskiej</t>
  </si>
  <si>
    <t>RDLP</t>
  </si>
  <si>
    <t>Regionalna Dyrekcja Lasów Państwowych</t>
  </si>
  <si>
    <t>RDW</t>
  </si>
  <si>
    <t>Ramowa Dyrektywa Wodna</t>
  </si>
  <si>
    <t>RZGW</t>
  </si>
  <si>
    <t>Reginalny Zarząd Gospodarki Wodnej</t>
  </si>
  <si>
    <t>SPA 2020</t>
  </si>
  <si>
    <t>Strategiczny plan adaptacji dla sektorów i obszarów wrażliwych na zmiany klimatu do roku 2020 z perspektywą do roku 2030</t>
  </si>
  <si>
    <t>WFOŚiGW</t>
  </si>
  <si>
    <t>Wojewódzki Fundusz Ochrony Środowiska i Gospodarki Wodnej</t>
  </si>
  <si>
    <t>WIOŚ</t>
  </si>
  <si>
    <t>Wojewódzki Inspektorat Ochrony Środowiska</t>
  </si>
  <si>
    <t>WKZWJ</t>
  </si>
  <si>
    <t>Warunki korzystania z wód jezior</t>
  </si>
  <si>
    <t>ZGH</t>
  </si>
  <si>
    <t>Zakład Górniczo-Hutniczy</t>
  </si>
  <si>
    <t>ZZ</t>
  </si>
  <si>
    <t>Zarząd Zlewni</t>
  </si>
  <si>
    <t>Akty prawne</t>
  </si>
  <si>
    <t>pr.w.</t>
  </si>
  <si>
    <t>Ustawa z dnia 20 lipca 2017 r. - Prawo wodne (tekst jednolity Dz.U. z 2020 r. poz. 310 z późn. zm.)</t>
  </si>
  <si>
    <t xml:space="preserve">Działania dedykowane dla jcwp ze wskazaną znaczącą presją ilościową </t>
  </si>
  <si>
    <t xml:space="preserve">Działanie przypisane do jcwp ze względu na presję znaczącą silną 3 lub 36 - presję znaczącą bardzo silną - czynniki sprawcze: budowle piętrzące PPH2. Działanie przypisane do jcwp, w obrębie których występują budowle, dla których pozyskane dane (baza HYMO, wyniki ankietyzacji, weryfikacja ortofotomapy) wskazują na brak ciągłości biologicznej. Działanie to stanowi prolongację działań z aPŚWK oraz wdrożenie działań z aPZRP, które dotyczą przebudowy konkretnych obiektów piętrzących. </t>
  </si>
  <si>
    <t>Działanie przypisane do jcwp ze względu na presję znaczącą silną 3 lub 36 - presję znaczącą bardzo silną - czynniki sprawcze: budowle piętrzące PPH2. Działanie przypisane do jcwp, w obrębie których występują budowle, dla których pozyskane dane (baza HYMO, wyniki ankietyzacji, weryfikacja ortofotomapy) wskazują na brak ciągłości biologicznej. Działanie te stanowią prolongację działań z aPWŚK do jcwp.</t>
  </si>
  <si>
    <t>Działanie przypisane do jcwp, których potrzeby
udrożnienia wynikają z:
• opracowania pn.:„Ocena potrzeb i priorytetów udrożnienia ciągłości morfologicznej rzek w kontekście osiągnięcia dobrego stanu i potencjału części wód w Polsce”;
• wymagań gatunków chronionych zidentyfikowanych w opracowaniu pn.:„Ustalenie celów środowiskowych dla jednolitych części wód wraz z opracowaniem rejestru wykazów obszarów chronionych”;
•analizy wartości indeksu D badań ichtiofauny przeprowadzonych w ramach PMŚ;  czynniki sprawcze: budowle piętrzące PPH2; działanie przypisane do budowli, dla których pozyskane dane (baza HYMO, wyniki ankietyzacji) wskazują na brak ciągłości biologicznej oraz możliwość usunięcia budowli (zły stan techniczny budowli, obiekt nie pełni już swoich funkcji).</t>
  </si>
  <si>
    <t xml:space="preserve">Działanie przypisane do jcwp, których potrzeby
udrożnienia wynikają z:
• opracowania pn.:„Ocena potrzeb i priorytetów udrożnienia ciągłości morfologicznej rzek w kontekście osiągnięcia dobrego stanu i potencjału części wód w Polsce”;
• wymagań gatunków chronionych zidentyfikowanych w opracowaniu pn.:„Ustalenie celów środowiskowych dla jednolitych części wód wraz z opracowaniem rejestru wykazów obszarów chronionych”;
•analizy wartości indeksu D badań ichtiofauny przeprowadzonych w ramach PMŚ; czynniki sprawcze: budowle piętrzące PPH2; działanie przypisane do budowli, dla których pozyskane dane (baza HYMO, wyniki ankietyzacji, weryfikacja ortofotomapy) wskazują na brak ciągłości biologicznej. Działanie stanowi prolongację działań dotyczących drożności do katalogu ogólnego z aPWŚK. </t>
  </si>
  <si>
    <t>Organy właściwe w sprawach pozwoleń wodnoprawnych (art. 416 ust. 2 i art. 325 ust. 5 pr.w. - w zakresie przeglądu pozwoleń wodnoprawnych)</t>
  </si>
  <si>
    <t>Organy właściwe w sprawach pozwoleń wodnoprawnych (art. 416 ust. 2 i art. 325 ust. 5 pr.w. - w zakresie przeglądu pozwoleń wodnoprawnych i sprawozdawczości)</t>
  </si>
  <si>
    <t>Realizacja programu renaturyzacji dla obszaru priorytetowego wyznaczonego w KPRWP (odcinek objęty badaniami pilotażowymi).</t>
  </si>
  <si>
    <t>Działania wskazano dla jcwp naturalnych wyznaczonych w KPRWP (odcinek objęty badaniami pilotażowymi).</t>
  </si>
  <si>
    <t>Kontrola przestrzegania warunków ustalonych w decyzjach i korzystania z wód (na podstawie art. ...), kontrola gospodarowania wodami (na podstawie art. 334 pr.w.) oraz wykonanie przeglądów pozwoleń wodnoprawnych (na podstawie art. 416 pr.w.) - w zakresie wprowadzania ścieków do wód lub do ziemi, lub do urządzeń kanalizacyjnych.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</si>
</sst>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8">
    <font>
      <sz val="11"/>
      <color theme="1"/>
      <name val="Calibri"/>
      <family val="2"/>
      <charset val="238"/>
      <scheme val="minor"/>
    </font>
    <font>
      <sz val="10"/>
      <color indexed="8"/>
      <name val="Calibri"/>
      <family val="2"/>
      <charset val="238"/>
    </font>
    <font>
      <sz val="8"/>
      <name val="Calibri"/>
      <family val="2"/>
      <charset val="238"/>
    </font>
    <font>
      <sz val="10"/>
      <name val="Calibri"/>
      <family val="2"/>
      <charset val="238"/>
    </font>
    <font>
      <b/>
      <sz val="14"/>
      <name val="Calibri"/>
      <family val="2"/>
      <charset val="238"/>
    </font>
    <font>
      <sz val="9"/>
      <color indexed="8"/>
      <name val="Calibri"/>
      <family val="2"/>
      <charset val="238"/>
    </font>
    <font>
      <b/>
      <sz val="9"/>
      <color indexed="8"/>
      <name val="Calibri"/>
      <family val="2"/>
      <charset val="238"/>
    </font>
    <font>
      <b/>
      <sz val="9"/>
      <color indexed="18"/>
      <name val="Calibri"/>
      <family val="2"/>
      <charset val="238"/>
    </font>
    <font>
      <sz val="9"/>
      <color indexed="18"/>
      <name val="Calibri"/>
      <family val="2"/>
      <charset val="238"/>
    </font>
    <font>
      <b/>
      <sz val="11"/>
      <color indexed="8"/>
      <name val="Calibri"/>
      <family val="2"/>
      <charset val="238"/>
    </font>
    <font>
      <i/>
      <sz val="9"/>
      <color indexed="8"/>
      <name val="Calibri"/>
      <family val="2"/>
      <charset val="238"/>
    </font>
    <font>
      <sz val="11"/>
      <color indexed="8"/>
      <name val="Czcionka tekstu podstawowego"/>
      <family val="2"/>
      <charset val="238"/>
    </font>
    <font>
      <sz val="14"/>
      <name val="Calibri"/>
      <family val="2"/>
      <charset val="238"/>
    </font>
    <font>
      <sz val="14"/>
      <color indexed="8"/>
      <name val="Calibri"/>
      <family val="2"/>
      <charset val="238"/>
    </font>
    <font>
      <sz val="11"/>
      <color indexed="8"/>
      <name val="Calibri"/>
      <family val="2"/>
      <charset val="238"/>
    </font>
    <font>
      <sz val="14"/>
      <color indexed="10"/>
      <name val="Calibri"/>
      <family val="2"/>
      <charset val="238"/>
    </font>
    <font>
      <i/>
      <sz val="10"/>
      <color indexed="8"/>
      <name val="Calibri"/>
      <family val="2"/>
      <charset val="238"/>
    </font>
    <font>
      <b/>
      <sz val="10"/>
      <name val="Calibri"/>
      <family val="2"/>
      <charset val="238"/>
    </font>
    <font>
      <b/>
      <sz val="10"/>
      <color indexed="8"/>
      <name val="Calibri"/>
      <family val="2"/>
      <charset val="238"/>
    </font>
    <font>
      <i/>
      <sz val="8"/>
      <name val="Calibri"/>
      <family val="2"/>
      <charset val="238"/>
    </font>
    <font>
      <b/>
      <sz val="10"/>
      <color indexed="9"/>
      <name val="Calibri"/>
      <family val="2"/>
      <charset val="238"/>
    </font>
    <font>
      <b/>
      <i/>
      <sz val="8"/>
      <name val="Calibri"/>
      <family val="2"/>
      <charset val="238"/>
    </font>
    <font>
      <b/>
      <sz val="11"/>
      <name val="Calibri"/>
      <family val="2"/>
      <charset val="238"/>
    </font>
    <font>
      <sz val="9"/>
      <color indexed="9"/>
      <name val="Calibri"/>
      <family val="2"/>
      <charset val="238"/>
    </font>
    <font>
      <sz val="9"/>
      <name val="Calibri"/>
      <family val="2"/>
      <charset val="238"/>
    </font>
    <font>
      <sz val="11"/>
      <name val="Calibri"/>
      <family val="2"/>
      <charset val="238"/>
    </font>
    <font>
      <sz val="10"/>
      <color indexed="8"/>
      <name val="Calibri"/>
      <family val="2"/>
      <charset val="238"/>
    </font>
    <font>
      <b/>
      <sz val="14"/>
      <color indexed="8"/>
      <name val="Calibri"/>
      <family val="2"/>
      <charset val="238"/>
    </font>
    <font>
      <b/>
      <sz val="20"/>
      <color indexed="18"/>
      <name val="Calibri"/>
      <family val="2"/>
      <charset val="238"/>
    </font>
    <font>
      <i/>
      <sz val="10"/>
      <name val="Calibri"/>
      <family val="2"/>
      <charset val="238"/>
    </font>
    <font>
      <b/>
      <i/>
      <sz val="10"/>
      <color indexed="8"/>
      <name val="Calibri"/>
      <family val="2"/>
      <charset val="238"/>
    </font>
    <font>
      <sz val="9"/>
      <color indexed="9"/>
      <name val="Calibri"/>
      <family val="2"/>
    </font>
    <font>
      <b/>
      <sz val="10"/>
      <name val="Calibri"/>
      <family val="2"/>
    </font>
    <font>
      <sz val="10"/>
      <name val="Calibri"/>
      <family val="2"/>
    </font>
    <font>
      <sz val="11"/>
      <name val="Calibri"/>
      <family val="2"/>
    </font>
    <font>
      <sz val="11"/>
      <color theme="1"/>
      <name val="Calibri"/>
      <family val="2"/>
      <scheme val="minor"/>
    </font>
    <font>
      <sz val="10"/>
      <name val="Calibri"/>
      <family val="2"/>
      <scheme val="minor"/>
    </font>
    <font>
      <i/>
      <sz val="8"/>
      <name val="Calibri"/>
      <family val="2"/>
    </font>
  </fonts>
  <fills count="24">
    <fill>
      <patternFill patternType="none"/>
    </fill>
    <fill>
      <patternFill patternType="gray125"/>
    </fill>
    <fill>
      <patternFill patternType="solid">
        <fgColor indexed="31"/>
      </patternFill>
    </fill>
    <fill>
      <patternFill patternType="solid">
        <fgColor indexed="9"/>
        <bgColor indexed="64"/>
      </patternFill>
    </fill>
    <fill>
      <patternFill patternType="solid">
        <fgColor indexed="26"/>
        <bgColor indexed="64"/>
      </patternFill>
    </fill>
    <fill>
      <patternFill patternType="solid">
        <fgColor indexed="46"/>
        <bgColor indexed="64"/>
      </patternFill>
    </fill>
    <fill>
      <patternFill patternType="solid">
        <fgColor indexed="27"/>
        <bgColor indexed="64"/>
      </patternFill>
    </fill>
    <fill>
      <patternFill patternType="solid">
        <fgColor indexed="44"/>
        <bgColor indexed="64"/>
      </patternFill>
    </fill>
    <fill>
      <patternFill patternType="solid">
        <fgColor indexed="36"/>
        <bgColor indexed="8"/>
      </patternFill>
    </fill>
    <fill>
      <patternFill patternType="solid">
        <fgColor indexed="42"/>
        <bgColor indexed="8"/>
      </patternFill>
    </fill>
    <fill>
      <patternFill patternType="solid">
        <fgColor indexed="57"/>
        <bgColor indexed="8"/>
      </patternFill>
    </fill>
    <fill>
      <patternFill patternType="solid">
        <fgColor indexed="62"/>
        <bgColor indexed="64"/>
      </patternFill>
    </fill>
    <fill>
      <patternFill patternType="solid">
        <fgColor indexed="27"/>
        <bgColor indexed="8"/>
      </patternFill>
    </fill>
    <fill>
      <patternFill patternType="solid">
        <fgColor indexed="31"/>
        <bgColor indexed="8"/>
      </patternFill>
    </fill>
    <fill>
      <patternFill patternType="solid">
        <fgColor indexed="43"/>
        <bgColor indexed="64"/>
      </patternFill>
    </fill>
    <fill>
      <patternFill patternType="solid">
        <fgColor indexed="36"/>
        <bgColor indexed="64"/>
      </patternFill>
    </fill>
    <fill>
      <patternFill patternType="solid">
        <fgColor indexed="42"/>
        <bgColor indexed="64"/>
      </patternFill>
    </fill>
    <fill>
      <patternFill patternType="solid">
        <fgColor indexed="57"/>
        <bgColor indexed="64"/>
      </patternFill>
    </fill>
    <fill>
      <patternFill patternType="solid">
        <fgColor indexed="47"/>
        <bgColor indexed="64"/>
      </patternFill>
    </fill>
    <fill>
      <patternFill patternType="solid">
        <fgColor indexed="43"/>
        <bgColor indexed="8"/>
      </patternFill>
    </fill>
    <fill>
      <patternFill patternType="solid">
        <fgColor indexed="46"/>
        <bgColor indexed="8"/>
      </patternFill>
    </fill>
    <fill>
      <patternFill patternType="solid">
        <fgColor indexed="31"/>
        <bgColor indexed="64"/>
      </patternFill>
    </fill>
    <fill>
      <patternFill patternType="solid">
        <fgColor rgb="FFFFFF99"/>
        <bgColor indexed="64"/>
      </patternFill>
    </fill>
    <fill>
      <patternFill patternType="solid">
        <fgColor rgb="FFFFFF99"/>
        <bgColor rgb="FF000000"/>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dashed">
        <color indexed="64"/>
      </top>
      <bottom style="dashed">
        <color indexed="64"/>
      </bottom>
      <diagonal/>
    </border>
    <border>
      <left style="dashed">
        <color indexed="64"/>
      </left>
      <right style="dashed">
        <color indexed="64"/>
      </right>
      <top style="dashed">
        <color indexed="64"/>
      </top>
      <bottom style="dashed">
        <color indexed="64"/>
      </bottom>
      <diagonal/>
    </border>
    <border>
      <left/>
      <right/>
      <top/>
      <bottom style="dashed">
        <color indexed="64"/>
      </bottom>
      <diagonal/>
    </border>
    <border>
      <left/>
      <right/>
      <top style="dashed">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11" fillId="2" borderId="0" applyNumberFormat="0" applyBorder="0" applyAlignment="0" applyProtection="0"/>
    <xf numFmtId="0" fontId="35" fillId="0" borderId="0"/>
    <xf numFmtId="9" fontId="14" fillId="0" borderId="0" applyFont="0" applyFill="0" applyBorder="0" applyAlignment="0" applyProtection="0"/>
  </cellStyleXfs>
  <cellXfs count="198">
    <xf numFmtId="0" fontId="0" fillId="0" borderId="0" xfId="0"/>
    <xf numFmtId="0" fontId="0" fillId="3" borderId="0" xfId="0" applyFill="1"/>
    <xf numFmtId="0" fontId="19" fillId="4" borderId="1" xfId="0" applyFont="1" applyFill="1" applyBorder="1" applyAlignment="1" applyProtection="1">
      <alignment horizontal="center" vertical="center" wrapText="1"/>
      <protection locked="0"/>
    </xf>
    <xf numFmtId="0" fontId="19" fillId="4" borderId="1" xfId="0" applyFont="1" applyFill="1" applyBorder="1" applyAlignment="1" applyProtection="1">
      <alignment horizontal="left" vertical="center" wrapText="1"/>
      <protection locked="0"/>
    </xf>
    <xf numFmtId="0" fontId="17" fillId="5" borderId="1" xfId="0" applyFont="1" applyFill="1" applyBorder="1" applyAlignment="1" applyProtection="1">
      <alignment horizontal="center" vertical="center" wrapText="1"/>
      <protection locked="0"/>
    </xf>
    <xf numFmtId="0" fontId="18" fillId="6" borderId="1" xfId="0" applyFont="1" applyFill="1" applyBorder="1" applyAlignment="1">
      <alignment horizontal="center" vertical="center" wrapText="1"/>
    </xf>
    <xf numFmtId="0" fontId="18" fillId="7" borderId="1" xfId="0" applyFont="1" applyFill="1" applyBorder="1" applyAlignment="1">
      <alignment horizontal="center" vertical="center" wrapText="1"/>
    </xf>
    <xf numFmtId="0" fontId="20" fillId="8" borderId="1" xfId="0" applyFont="1" applyFill="1" applyBorder="1" applyAlignment="1">
      <alignment horizontal="center" vertical="center" wrapText="1"/>
    </xf>
    <xf numFmtId="0" fontId="18" fillId="9" borderId="1" xfId="0" applyFont="1" applyFill="1" applyBorder="1" applyAlignment="1">
      <alignment horizontal="center" vertical="center" wrapText="1"/>
    </xf>
    <xf numFmtId="0" fontId="18" fillId="10" borderId="1" xfId="0" applyFont="1" applyFill="1" applyBorder="1" applyAlignment="1">
      <alignment horizontal="center" vertical="center" wrapText="1"/>
    </xf>
    <xf numFmtId="0" fontId="20" fillId="11" borderId="1" xfId="0" applyFont="1" applyFill="1" applyBorder="1" applyAlignment="1">
      <alignment horizontal="center" vertical="center" wrapText="1"/>
    </xf>
    <xf numFmtId="0" fontId="18" fillId="14" borderId="1" xfId="0" applyFont="1" applyFill="1" applyBorder="1" applyAlignment="1">
      <alignment horizontal="center" vertical="center" wrapText="1"/>
    </xf>
    <xf numFmtId="0" fontId="20" fillId="15"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2" fillId="3" borderId="0" xfId="0" applyFont="1" applyFill="1" applyAlignment="1">
      <alignment horizontal="left" vertical="center" wrapText="1"/>
    </xf>
    <xf numFmtId="0" fontId="13" fillId="3" borderId="0" xfId="0" applyFont="1" applyFill="1" applyAlignment="1">
      <alignment horizontal="center" vertical="center"/>
    </xf>
    <xf numFmtId="0" fontId="3" fillId="3" borderId="1" xfId="0" applyFont="1" applyFill="1" applyBorder="1" applyAlignment="1">
      <alignment horizontal="center" vertical="center"/>
    </xf>
    <xf numFmtId="0" fontId="22" fillId="0" borderId="1" xfId="0" applyFont="1" applyFill="1" applyBorder="1" applyAlignment="1">
      <alignment horizontal="center" vertical="center" wrapText="1"/>
    </xf>
    <xf numFmtId="0" fontId="19" fillId="4" borderId="1" xfId="0" applyFont="1" applyFill="1" applyBorder="1" applyAlignment="1" applyProtection="1">
      <alignment vertical="center" wrapText="1"/>
      <protection locked="0"/>
    </xf>
    <xf numFmtId="0" fontId="27" fillId="3" borderId="0" xfId="0" applyFont="1" applyFill="1" applyAlignment="1">
      <alignment vertical="center"/>
    </xf>
    <xf numFmtId="0" fontId="6" fillId="3" borderId="0" xfId="0" applyFont="1" applyFill="1" applyAlignment="1">
      <alignment vertical="top"/>
    </xf>
    <xf numFmtId="0" fontId="7" fillId="3" borderId="0" xfId="0" applyFont="1" applyFill="1" applyAlignment="1">
      <alignment vertical="top"/>
    </xf>
    <xf numFmtId="49" fontId="5" fillId="3" borderId="0" xfId="0" applyNumberFormat="1" applyFont="1" applyFill="1" applyAlignment="1">
      <alignment horizontal="center" vertical="top"/>
    </xf>
    <xf numFmtId="0" fontId="5" fillId="3" borderId="0" xfId="0" applyFont="1" applyFill="1" applyAlignment="1">
      <alignment horizontal="left" vertical="top" wrapText="1"/>
    </xf>
    <xf numFmtId="0" fontId="5" fillId="3" borderId="0" xfId="0" applyFont="1" applyFill="1" applyAlignment="1">
      <alignment vertical="top"/>
    </xf>
    <xf numFmtId="0" fontId="5" fillId="3" borderId="0" xfId="0" applyFont="1" applyFill="1" applyAlignment="1">
      <alignment vertical="top" wrapText="1"/>
    </xf>
    <xf numFmtId="0" fontId="5" fillId="3" borderId="0" xfId="0" applyFont="1" applyFill="1"/>
    <xf numFmtId="0" fontId="8" fillId="3" borderId="0" xfId="0" applyFont="1" applyFill="1" applyAlignment="1">
      <alignment vertical="top"/>
    </xf>
    <xf numFmtId="0" fontId="10" fillId="3" borderId="0" xfId="0" applyFont="1" applyFill="1"/>
    <xf numFmtId="0" fontId="12" fillId="3" borderId="0" xfId="0" applyFont="1" applyFill="1" applyBorder="1" applyAlignment="1">
      <alignment horizontal="center" vertical="center" wrapText="1"/>
    </xf>
    <xf numFmtId="0" fontId="12" fillId="3" borderId="0" xfId="0" applyFont="1" applyFill="1" applyAlignment="1">
      <alignment horizontal="center" vertical="center" wrapText="1"/>
    </xf>
    <xf numFmtId="0" fontId="4" fillId="3" borderId="0" xfId="0" applyFont="1" applyFill="1" applyAlignment="1">
      <alignment horizontal="left" vertical="center" wrapText="1"/>
    </xf>
    <xf numFmtId="0" fontId="13" fillId="3" borderId="0" xfId="0" applyFont="1" applyFill="1" applyBorder="1" applyAlignment="1">
      <alignment horizontal="center" vertical="center"/>
    </xf>
    <xf numFmtId="0" fontId="15" fillId="3" borderId="0" xfId="0" applyFont="1" applyFill="1" applyAlignment="1">
      <alignment horizontal="center" vertical="center"/>
    </xf>
    <xf numFmtId="0" fontId="12" fillId="3" borderId="0" xfId="0" applyFont="1" applyFill="1" applyAlignment="1">
      <alignment horizontal="left" vertical="top" wrapText="1"/>
    </xf>
    <xf numFmtId="0" fontId="13" fillId="3" borderId="0" xfId="0" applyFont="1" applyFill="1" applyAlignment="1">
      <alignment vertical="top"/>
    </xf>
    <xf numFmtId="0" fontId="13" fillId="3" borderId="0" xfId="0" applyFont="1" applyFill="1" applyAlignment="1">
      <alignment vertical="center"/>
    </xf>
    <xf numFmtId="0" fontId="12" fillId="3" borderId="0" xfId="0" applyFont="1" applyFill="1" applyAlignment="1">
      <alignment vertical="center" wrapText="1"/>
    </xf>
    <xf numFmtId="0" fontId="12" fillId="3" borderId="0" xfId="0" applyFont="1" applyFill="1" applyBorder="1" applyAlignment="1">
      <alignment horizontal="center" vertical="top" wrapText="1"/>
    </xf>
    <xf numFmtId="3" fontId="12" fillId="3" borderId="0" xfId="0" applyNumberFormat="1" applyFont="1" applyFill="1" applyBorder="1" applyAlignment="1">
      <alignment horizontal="center" vertical="center" wrapText="1"/>
    </xf>
    <xf numFmtId="3" fontId="7" fillId="3" borderId="0" xfId="0" applyNumberFormat="1" applyFont="1" applyFill="1" applyAlignment="1">
      <alignment vertical="top"/>
    </xf>
    <xf numFmtId="3" fontId="8" fillId="3" borderId="0" xfId="0" applyNumberFormat="1" applyFont="1" applyFill="1" applyAlignment="1">
      <alignment vertical="top"/>
    </xf>
    <xf numFmtId="3" fontId="19" fillId="4" borderId="1" xfId="0" applyNumberFormat="1" applyFont="1" applyFill="1" applyBorder="1" applyAlignment="1" applyProtection="1">
      <alignment horizontal="left" vertical="center" wrapText="1"/>
      <protection locked="0"/>
    </xf>
    <xf numFmtId="0" fontId="28" fillId="3" borderId="0" xfId="0" applyFont="1" applyFill="1" applyAlignment="1">
      <alignment horizontal="left" vertical="center"/>
    </xf>
    <xf numFmtId="0" fontId="9" fillId="3" borderId="3" xfId="0" applyFont="1" applyFill="1" applyBorder="1"/>
    <xf numFmtId="0" fontId="0" fillId="3" borderId="3" xfId="0" applyFill="1" applyBorder="1"/>
    <xf numFmtId="0" fontId="0" fillId="3" borderId="0" xfId="0" applyFill="1" applyAlignment="1">
      <alignment wrapText="1"/>
    </xf>
    <xf numFmtId="0" fontId="0" fillId="3" borderId="0" xfId="0" applyFill="1" applyAlignment="1">
      <alignment vertical="center"/>
    </xf>
    <xf numFmtId="0" fontId="0" fillId="0" borderId="0" xfId="0" applyAlignment="1">
      <alignment vertical="center"/>
    </xf>
    <xf numFmtId="0" fontId="0" fillId="3" borderId="0" xfId="0" applyFill="1" applyAlignment="1">
      <alignment horizontal="left" vertical="center"/>
    </xf>
    <xf numFmtId="0" fontId="0" fillId="0" borderId="0" xfId="0" applyAlignment="1">
      <alignment horizontal="left" vertical="center"/>
    </xf>
    <xf numFmtId="0" fontId="26" fillId="0" borderId="0" xfId="0" applyFont="1" applyAlignment="1">
      <alignment vertical="center"/>
    </xf>
    <xf numFmtId="0" fontId="3" fillId="3" borderId="4" xfId="0" applyFont="1" applyFill="1" applyBorder="1" applyAlignment="1">
      <alignment horizontal="right" vertical="center"/>
    </xf>
    <xf numFmtId="0" fontId="3" fillId="3" borderId="4" xfId="0" applyFont="1" applyFill="1" applyBorder="1" applyAlignment="1">
      <alignment vertical="center"/>
    </xf>
    <xf numFmtId="0" fontId="29" fillId="3" borderId="4" xfId="0" applyFont="1" applyFill="1" applyBorder="1" applyAlignment="1">
      <alignment vertical="center"/>
    </xf>
    <xf numFmtId="0" fontId="0" fillId="3" borderId="6" xfId="0" applyFill="1" applyBorder="1" applyAlignment="1">
      <alignment vertical="center"/>
    </xf>
    <xf numFmtId="0" fontId="30" fillId="3" borderId="0" xfId="0" applyFont="1" applyFill="1" applyAlignment="1">
      <alignment horizontal="left" vertical="center"/>
    </xf>
    <xf numFmtId="0" fontId="30" fillId="3" borderId="0" xfId="0" applyFont="1" applyFill="1" applyBorder="1" applyAlignment="1">
      <alignment horizontal="left" vertical="center"/>
    </xf>
    <xf numFmtId="0" fontId="0" fillId="3" borderId="0" xfId="0" applyFill="1" applyBorder="1" applyAlignment="1">
      <alignment vertical="center"/>
    </xf>
    <xf numFmtId="0" fontId="33" fillId="14" borderId="1" xfId="0" applyFont="1" applyFill="1" applyBorder="1" applyAlignment="1">
      <alignment horizontal="left" vertical="center" wrapText="1"/>
    </xf>
    <xf numFmtId="3" fontId="33" fillId="14" borderId="1" xfId="0" applyNumberFormat="1" applyFont="1" applyFill="1" applyBorder="1" applyAlignment="1">
      <alignment horizontal="center" vertical="center" wrapText="1"/>
    </xf>
    <xf numFmtId="0" fontId="32" fillId="14" borderId="1" xfId="0" applyFont="1" applyFill="1" applyBorder="1" applyAlignment="1">
      <alignment horizontal="left" vertical="center"/>
    </xf>
    <xf numFmtId="0" fontId="32" fillId="7" borderId="1" xfId="0" applyFont="1" applyFill="1" applyBorder="1" applyAlignment="1">
      <alignment horizontal="left" vertical="center" wrapText="1"/>
    </xf>
    <xf numFmtId="0" fontId="33" fillId="7" borderId="1" xfId="0" applyFont="1" applyFill="1" applyBorder="1" applyAlignment="1">
      <alignment horizontal="center" vertical="center" wrapText="1"/>
    </xf>
    <xf numFmtId="3" fontId="33" fillId="7" borderId="1" xfId="0" applyNumberFormat="1" applyFont="1" applyFill="1" applyBorder="1" applyAlignment="1">
      <alignment horizontal="center" vertical="center" wrapText="1"/>
    </xf>
    <xf numFmtId="0" fontId="32" fillId="6" borderId="1" xfId="0" applyFont="1" applyFill="1" applyBorder="1" applyAlignment="1">
      <alignment horizontal="left" vertical="center" wrapText="1"/>
    </xf>
    <xf numFmtId="0" fontId="33" fillId="6" borderId="1" xfId="0" applyFont="1" applyFill="1" applyBorder="1" applyAlignment="1">
      <alignment horizontal="center" vertical="center" wrapText="1"/>
    </xf>
    <xf numFmtId="3" fontId="33" fillId="6" borderId="1" xfId="0" applyNumberFormat="1" applyFont="1" applyFill="1" applyBorder="1" applyAlignment="1">
      <alignment horizontal="center" vertical="center" wrapText="1"/>
    </xf>
    <xf numFmtId="0" fontId="33" fillId="6" borderId="1" xfId="0" applyFont="1" applyFill="1" applyBorder="1" applyAlignment="1" applyProtection="1">
      <alignment horizontal="left" vertical="center" wrapText="1"/>
      <protection locked="0"/>
    </xf>
    <xf numFmtId="0" fontId="33" fillId="6" borderId="1" xfId="0" applyFont="1" applyFill="1" applyBorder="1" applyAlignment="1" applyProtection="1">
      <alignment horizontal="center" vertical="center" wrapText="1"/>
      <protection locked="0"/>
    </xf>
    <xf numFmtId="0" fontId="33" fillId="5" borderId="1" xfId="0" applyFont="1" applyFill="1" applyBorder="1" applyAlignment="1">
      <alignment horizontal="left" vertical="top" wrapText="1"/>
    </xf>
    <xf numFmtId="0" fontId="33" fillId="5" borderId="1" xfId="0" applyFont="1" applyFill="1" applyBorder="1" applyAlignment="1">
      <alignment horizontal="center" vertical="center" wrapText="1"/>
    </xf>
    <xf numFmtId="0" fontId="33" fillId="19" borderId="1" xfId="0" applyFont="1" applyFill="1" applyBorder="1" applyAlignment="1">
      <alignment horizontal="center" vertical="center" wrapText="1"/>
    </xf>
    <xf numFmtId="164" fontId="33" fillId="19" borderId="1" xfId="0" applyNumberFormat="1" applyFont="1" applyFill="1" applyBorder="1" applyAlignment="1">
      <alignment horizontal="center" vertical="center" wrapText="1"/>
    </xf>
    <xf numFmtId="164" fontId="33" fillId="7" borderId="1" xfId="0" applyNumberFormat="1" applyFont="1" applyFill="1" applyBorder="1" applyAlignment="1">
      <alignment horizontal="center" vertical="center" wrapText="1"/>
    </xf>
    <xf numFmtId="0" fontId="33" fillId="12" borderId="1" xfId="0" applyFont="1" applyFill="1" applyBorder="1" applyAlignment="1">
      <alignment horizontal="center" vertical="center" wrapText="1"/>
    </xf>
    <xf numFmtId="164" fontId="33" fillId="12" borderId="1" xfId="0" applyNumberFormat="1" applyFont="1" applyFill="1" applyBorder="1" applyAlignment="1">
      <alignment horizontal="center" vertical="center" wrapText="1"/>
    </xf>
    <xf numFmtId="49" fontId="33" fillId="6" borderId="1" xfId="0" applyNumberFormat="1" applyFont="1" applyFill="1" applyBorder="1" applyAlignment="1" applyProtection="1">
      <alignment horizontal="center" vertical="center" wrapText="1"/>
      <protection locked="0"/>
    </xf>
    <xf numFmtId="3" fontId="33" fillId="6" borderId="1" xfId="0" applyNumberFormat="1" applyFont="1" applyFill="1" applyBorder="1" applyAlignment="1" applyProtection="1">
      <alignment horizontal="center" vertical="center" wrapText="1"/>
      <protection locked="0"/>
    </xf>
    <xf numFmtId="164" fontId="33" fillId="6" borderId="1" xfId="0" applyNumberFormat="1" applyFont="1" applyFill="1" applyBorder="1" applyAlignment="1" applyProtection="1">
      <alignment horizontal="center" vertical="center" wrapText="1"/>
      <protection locked="0"/>
    </xf>
    <xf numFmtId="0" fontId="33" fillId="5" borderId="1" xfId="0" applyFont="1" applyFill="1" applyBorder="1" applyAlignment="1" applyProtection="1">
      <alignment horizontal="center" vertical="center" wrapText="1"/>
      <protection locked="0"/>
    </xf>
    <xf numFmtId="9" fontId="33" fillId="5" borderId="1" xfId="3" applyFont="1" applyFill="1" applyBorder="1" applyAlignment="1">
      <alignment horizontal="center" vertical="center" wrapText="1"/>
    </xf>
    <xf numFmtId="0" fontId="33" fillId="7" borderId="1" xfId="0" applyFont="1" applyFill="1" applyBorder="1" applyAlignment="1">
      <alignment horizontal="left" vertical="top" wrapText="1"/>
    </xf>
    <xf numFmtId="0" fontId="33" fillId="7" borderId="1" xfId="0" applyFont="1" applyFill="1" applyBorder="1" applyAlignment="1" applyProtection="1">
      <alignment horizontal="left" vertical="top" wrapText="1"/>
      <protection locked="0"/>
    </xf>
    <xf numFmtId="0" fontId="33" fillId="6" borderId="1" xfId="0" applyFont="1" applyFill="1" applyBorder="1" applyAlignment="1">
      <alignment horizontal="left" vertical="top" wrapText="1"/>
    </xf>
    <xf numFmtId="0" fontId="34" fillId="6" borderId="1" xfId="0" applyFont="1" applyFill="1" applyBorder="1" applyAlignment="1">
      <alignment horizontal="left" vertical="top" wrapText="1"/>
    </xf>
    <xf numFmtId="0" fontId="33" fillId="6" borderId="1" xfId="0" applyFont="1" applyFill="1" applyBorder="1" applyAlignment="1" applyProtection="1">
      <alignment horizontal="left" vertical="top" wrapText="1"/>
      <protection locked="0"/>
    </xf>
    <xf numFmtId="0" fontId="32" fillId="14" borderId="1" xfId="0" applyFont="1" applyFill="1" applyBorder="1" applyAlignment="1">
      <alignment horizontal="left" vertical="center" wrapText="1"/>
    </xf>
    <xf numFmtId="0" fontId="33" fillId="14" borderId="1" xfId="0" applyFont="1" applyFill="1" applyBorder="1" applyAlignment="1">
      <alignment horizontal="left" vertical="top" wrapText="1"/>
    </xf>
    <xf numFmtId="0" fontId="33" fillId="14" borderId="1" xfId="0" applyFont="1" applyFill="1" applyBorder="1" applyAlignment="1">
      <alignment horizontal="center" vertical="center" wrapText="1"/>
    </xf>
    <xf numFmtId="0" fontId="32" fillId="14" borderId="1" xfId="0" applyFont="1" applyFill="1" applyBorder="1" applyAlignment="1">
      <alignment vertical="center" wrapText="1"/>
    </xf>
    <xf numFmtId="0" fontId="33" fillId="7" borderId="1" xfId="0" applyFont="1" applyFill="1" applyBorder="1" applyAlignment="1">
      <alignment vertical="center" wrapText="1"/>
    </xf>
    <xf numFmtId="0" fontId="32" fillId="7" borderId="1" xfId="0" applyFont="1" applyFill="1" applyBorder="1" applyAlignment="1">
      <alignment vertical="center" wrapText="1"/>
    </xf>
    <xf numFmtId="0" fontId="33" fillId="22" borderId="1" xfId="0" applyFont="1" applyFill="1" applyBorder="1" applyAlignment="1">
      <alignment horizontal="left" vertical="top" wrapText="1"/>
    </xf>
    <xf numFmtId="0" fontId="32" fillId="22" borderId="1" xfId="0" applyFont="1" applyFill="1" applyBorder="1" applyAlignment="1">
      <alignment horizontal="left" vertical="top" wrapText="1"/>
    </xf>
    <xf numFmtId="0" fontId="32" fillId="14" borderId="1" xfId="0" applyFont="1" applyFill="1" applyBorder="1" applyAlignment="1">
      <alignment horizontal="left" vertical="top" wrapText="1"/>
    </xf>
    <xf numFmtId="0" fontId="32" fillId="5" borderId="1" xfId="0" applyFont="1" applyFill="1" applyBorder="1" applyAlignment="1" applyProtection="1">
      <alignment horizontal="left" vertical="center" wrapText="1"/>
      <protection locked="0"/>
    </xf>
    <xf numFmtId="0" fontId="32" fillId="23" borderId="1" xfId="0" applyFont="1" applyFill="1" applyBorder="1" applyAlignment="1">
      <alignment horizontal="left" vertical="center" wrapText="1"/>
    </xf>
    <xf numFmtId="0" fontId="33" fillId="23" borderId="1" xfId="0" applyFont="1" applyFill="1" applyBorder="1" applyAlignment="1">
      <alignment horizontal="left" vertical="top" wrapText="1"/>
    </xf>
    <xf numFmtId="0" fontId="33" fillId="23" borderId="1" xfId="0" applyFont="1" applyFill="1" applyBorder="1" applyAlignment="1">
      <alignment horizontal="center" vertical="center" wrapText="1"/>
    </xf>
    <xf numFmtId="0" fontId="33" fillId="23" borderId="1" xfId="0" applyFont="1" applyFill="1" applyBorder="1" applyAlignment="1" applyProtection="1">
      <alignment horizontal="center" vertical="center" wrapText="1"/>
      <protection locked="0"/>
    </xf>
    <xf numFmtId="164" fontId="33" fillId="23" borderId="1" xfId="0" applyNumberFormat="1" applyFont="1" applyFill="1" applyBorder="1" applyAlignment="1">
      <alignment horizontal="center" vertical="center" wrapText="1"/>
    </xf>
    <xf numFmtId="3" fontId="33" fillId="23" borderId="1" xfId="0" applyNumberFormat="1" applyFont="1" applyFill="1" applyBorder="1" applyAlignment="1">
      <alignment horizontal="center" vertical="center" wrapText="1"/>
    </xf>
    <xf numFmtId="0" fontId="32" fillId="22" borderId="1" xfId="0" applyFont="1" applyFill="1" applyBorder="1" applyAlignment="1">
      <alignment horizontal="left" vertical="center"/>
    </xf>
    <xf numFmtId="0" fontId="33" fillId="22" borderId="1" xfId="0" applyFont="1" applyFill="1" applyBorder="1" applyAlignment="1">
      <alignment horizontal="center" vertical="center" wrapText="1"/>
    </xf>
    <xf numFmtId="0" fontId="36" fillId="22" borderId="1" xfId="0" applyFont="1" applyFill="1" applyBorder="1" applyAlignment="1" applyProtection="1">
      <alignment horizontal="center" vertical="center" wrapText="1"/>
      <protection locked="0"/>
    </xf>
    <xf numFmtId="164" fontId="33" fillId="22" borderId="1" xfId="0" applyNumberFormat="1" applyFont="1" applyFill="1" applyBorder="1" applyAlignment="1">
      <alignment horizontal="center" vertical="center" wrapText="1"/>
    </xf>
    <xf numFmtId="0" fontId="36" fillId="22" borderId="1" xfId="0" applyFont="1" applyFill="1" applyBorder="1" applyAlignment="1">
      <alignment horizontal="center" vertical="center" wrapText="1"/>
    </xf>
    <xf numFmtId="3" fontId="33" fillId="22" borderId="1" xfId="0" applyNumberFormat="1" applyFont="1" applyFill="1" applyBorder="1" applyAlignment="1">
      <alignment horizontal="center" vertical="center" wrapText="1"/>
    </xf>
    <xf numFmtId="0" fontId="18" fillId="3" borderId="1" xfId="0" applyFont="1" applyFill="1" applyBorder="1" applyAlignment="1" applyProtection="1">
      <alignment horizontal="center" vertical="center" wrapText="1"/>
      <protection locked="0"/>
    </xf>
    <xf numFmtId="0" fontId="1" fillId="3" borderId="6" xfId="0" applyFont="1" applyFill="1" applyBorder="1" applyAlignment="1">
      <alignment vertical="center"/>
    </xf>
    <xf numFmtId="0" fontId="16" fillId="3" borderId="6" xfId="0" applyFont="1" applyFill="1" applyBorder="1" applyAlignment="1">
      <alignment vertical="center"/>
    </xf>
    <xf numFmtId="0" fontId="1" fillId="3" borderId="0" xfId="0" applyFont="1" applyFill="1" applyAlignment="1">
      <alignment vertical="center"/>
    </xf>
    <xf numFmtId="0" fontId="1" fillId="3" borderId="6" xfId="0" applyFont="1" applyFill="1" applyBorder="1" applyAlignment="1">
      <alignment horizontal="right" vertical="center"/>
    </xf>
    <xf numFmtId="0" fontId="1" fillId="3" borderId="7" xfId="0" applyFont="1" applyFill="1" applyBorder="1" applyAlignment="1">
      <alignment vertical="center"/>
    </xf>
    <xf numFmtId="0" fontId="1" fillId="3" borderId="4" xfId="0" applyFont="1" applyFill="1" applyBorder="1" applyAlignment="1">
      <alignment horizontal="right" vertical="center"/>
    </xf>
    <xf numFmtId="0" fontId="1" fillId="3" borderId="4" xfId="0" applyFont="1" applyFill="1" applyBorder="1" applyAlignment="1">
      <alignment vertical="center"/>
    </xf>
    <xf numFmtId="0" fontId="16" fillId="3" borderId="4" xfId="0" applyFont="1" applyFill="1" applyBorder="1" applyAlignment="1">
      <alignment vertical="center"/>
    </xf>
    <xf numFmtId="0" fontId="1" fillId="3" borderId="4" xfId="0" applyFont="1" applyFill="1" applyBorder="1" applyAlignment="1">
      <alignment vertical="center" wrapText="1"/>
    </xf>
    <xf numFmtId="0" fontId="15" fillId="3" borderId="0" xfId="0" applyFont="1" applyFill="1" applyAlignment="1">
      <alignment vertical="top"/>
    </xf>
    <xf numFmtId="0" fontId="17" fillId="12" borderId="1" xfId="0" applyFont="1" applyFill="1" applyBorder="1" applyAlignment="1">
      <alignment horizontal="center" vertical="center" wrapText="1"/>
    </xf>
    <xf numFmtId="0" fontId="1" fillId="3" borderId="1" xfId="0" applyFont="1" applyFill="1" applyBorder="1" applyAlignment="1">
      <alignment horizontal="center" vertical="center"/>
    </xf>
    <xf numFmtId="0" fontId="1" fillId="6" borderId="1" xfId="0" applyFont="1" applyFill="1" applyBorder="1" applyAlignment="1">
      <alignment horizontal="center" vertical="center"/>
    </xf>
    <xf numFmtId="0" fontId="17" fillId="3" borderId="1" xfId="0" applyFont="1" applyFill="1" applyBorder="1" applyAlignment="1">
      <alignment horizontal="center" vertical="center" wrapText="1"/>
    </xf>
    <xf numFmtId="0" fontId="17" fillId="14" borderId="1" xfId="0" applyFont="1" applyFill="1" applyBorder="1" applyAlignment="1">
      <alignment horizontal="center" vertical="center" wrapText="1"/>
    </xf>
    <xf numFmtId="0" fontId="17" fillId="13" borderId="1" xfId="0" applyFont="1" applyFill="1" applyBorder="1" applyAlignment="1">
      <alignment horizontal="center" vertical="center" wrapText="1"/>
    </xf>
    <xf numFmtId="0" fontId="18" fillId="16" borderId="1" xfId="0" applyFont="1" applyFill="1" applyBorder="1" applyAlignment="1" applyProtection="1">
      <alignment horizontal="center" vertical="center" wrapText="1"/>
      <protection locked="0"/>
    </xf>
    <xf numFmtId="3" fontId="18" fillId="16" borderId="1" xfId="0" applyNumberFormat="1" applyFont="1" applyFill="1" applyBorder="1" applyAlignment="1" applyProtection="1">
      <alignment horizontal="center" vertical="center" wrapText="1"/>
      <protection locked="0"/>
    </xf>
    <xf numFmtId="0" fontId="18" fillId="17" borderId="1" xfId="0" applyFont="1" applyFill="1" applyBorder="1" applyAlignment="1" applyProtection="1">
      <alignment horizontal="center" vertical="center" wrapText="1"/>
      <protection locked="0"/>
    </xf>
    <xf numFmtId="0" fontId="18" fillId="14" borderId="1" xfId="0" applyFont="1" applyFill="1" applyBorder="1" applyAlignment="1" applyProtection="1">
      <alignment horizontal="center" vertical="center" wrapText="1"/>
      <protection locked="0"/>
    </xf>
    <xf numFmtId="0" fontId="18" fillId="5" borderId="1" xfId="0" applyFont="1" applyFill="1" applyBorder="1" applyAlignment="1" applyProtection="1">
      <alignment horizontal="center" vertical="center" wrapText="1"/>
      <protection locked="0"/>
    </xf>
    <xf numFmtId="0" fontId="18" fillId="18" borderId="2" xfId="0" applyFont="1" applyFill="1" applyBorder="1" applyAlignment="1" applyProtection="1">
      <alignment horizontal="center" vertical="center" wrapText="1"/>
      <protection locked="0"/>
    </xf>
    <xf numFmtId="0" fontId="33" fillId="14" borderId="1" xfId="0" applyFont="1" applyFill="1" applyBorder="1" applyAlignment="1" applyProtection="1">
      <alignment horizontal="center" vertical="center" wrapText="1"/>
      <protection locked="0"/>
    </xf>
    <xf numFmtId="0" fontId="33" fillId="7" borderId="1" xfId="0" applyFont="1" applyFill="1" applyBorder="1" applyAlignment="1" applyProtection="1">
      <alignment horizontal="center" vertical="center" wrapText="1"/>
      <protection locked="0"/>
    </xf>
    <xf numFmtId="0" fontId="33" fillId="20" borderId="1" xfId="0" applyFont="1" applyFill="1" applyBorder="1" applyAlignment="1">
      <alignment horizontal="center" vertical="center" wrapText="1"/>
    </xf>
    <xf numFmtId="164" fontId="33" fillId="20" borderId="1" xfId="0" applyNumberFormat="1" applyFont="1" applyFill="1" applyBorder="1" applyAlignment="1">
      <alignment horizontal="center" vertical="center" wrapText="1"/>
    </xf>
    <xf numFmtId="3" fontId="33" fillId="5" borderId="1" xfId="0" applyNumberFormat="1" applyFont="1" applyFill="1" applyBorder="1" applyAlignment="1">
      <alignment horizontal="center" vertical="center" wrapText="1"/>
    </xf>
    <xf numFmtId="0" fontId="33" fillId="5" borderId="1" xfId="0" applyFont="1" applyFill="1" applyBorder="1" applyAlignment="1" applyProtection="1">
      <alignment horizontal="left" vertical="top" wrapText="1"/>
      <protection locked="0"/>
    </xf>
    <xf numFmtId="0" fontId="18" fillId="3" borderId="5" xfId="0" applyFont="1" applyFill="1" applyBorder="1" applyAlignment="1">
      <alignment horizontal="left" vertical="center"/>
    </xf>
    <xf numFmtId="0" fontId="1" fillId="3" borderId="5" xfId="0" applyFont="1" applyFill="1" applyBorder="1" applyAlignment="1">
      <alignment horizontal="left" vertical="center"/>
    </xf>
    <xf numFmtId="0" fontId="18" fillId="3" borderId="0" xfId="0" applyFont="1" applyFill="1" applyBorder="1" applyAlignment="1">
      <alignment horizontal="left" vertical="center"/>
    </xf>
    <xf numFmtId="0" fontId="18" fillId="3" borderId="5" xfId="0" applyFont="1" applyFill="1" applyBorder="1" applyAlignment="1">
      <alignment horizontal="right" vertical="center"/>
    </xf>
    <xf numFmtId="0" fontId="1" fillId="3" borderId="5" xfId="0" applyFont="1" applyFill="1" applyBorder="1" applyAlignment="1">
      <alignment horizontal="left" vertical="center" wrapText="1"/>
    </xf>
    <xf numFmtId="0" fontId="1" fillId="3" borderId="0" xfId="0" applyFont="1" applyFill="1" applyAlignment="1">
      <alignment horizontal="left" vertical="center"/>
    </xf>
    <xf numFmtId="0" fontId="18" fillId="3" borderId="0" xfId="0" applyFont="1" applyFill="1" applyBorder="1" applyAlignment="1">
      <alignment horizontal="right" vertical="center"/>
    </xf>
    <xf numFmtId="0" fontId="5" fillId="3" borderId="5" xfId="0" applyFont="1" applyFill="1" applyBorder="1" applyAlignment="1">
      <alignment horizontal="left" vertical="center" wrapText="1"/>
    </xf>
    <xf numFmtId="0" fontId="9" fillId="3" borderId="0" xfId="0" applyFont="1" applyFill="1" applyAlignment="1">
      <alignment horizontal="left" vertical="center"/>
    </xf>
    <xf numFmtId="0" fontId="18" fillId="0" borderId="5" xfId="0" applyFont="1" applyFill="1" applyBorder="1" applyAlignment="1">
      <alignment horizontal="left" vertical="center"/>
    </xf>
    <xf numFmtId="0" fontId="18" fillId="3" borderId="5" xfId="0" applyFont="1" applyFill="1" applyBorder="1" applyAlignment="1">
      <alignment horizontal="left" vertical="center" wrapText="1"/>
    </xf>
    <xf numFmtId="0" fontId="33" fillId="6" borderId="1" xfId="0" applyFont="1" applyFill="1" applyBorder="1" applyAlignment="1">
      <alignment horizontal="left" vertical="center" wrapText="1"/>
    </xf>
    <xf numFmtId="0" fontId="33" fillId="5" borderId="1" xfId="0" applyFont="1" applyFill="1" applyBorder="1" applyAlignment="1">
      <alignment horizontal="left" vertical="center" wrapText="1"/>
    </xf>
    <xf numFmtId="0" fontId="32" fillId="5" borderId="1" xfId="0" applyFont="1" applyFill="1" applyBorder="1" applyAlignment="1">
      <alignment horizontal="left" vertical="center" wrapText="1"/>
    </xf>
    <xf numFmtId="0" fontId="37" fillId="4" borderId="1" xfId="0" applyFont="1" applyFill="1" applyBorder="1" applyAlignment="1" applyProtection="1">
      <alignment horizontal="center" vertical="center" wrapText="1"/>
      <protection locked="0"/>
    </xf>
    <xf numFmtId="0" fontId="33" fillId="14" borderId="13" xfId="0" applyFont="1" applyFill="1" applyBorder="1" applyAlignment="1">
      <alignment vertical="center" wrapText="1"/>
    </xf>
    <xf numFmtId="0" fontId="32" fillId="14" borderId="13" xfId="0" applyFont="1" applyFill="1" applyBorder="1" applyAlignment="1">
      <alignment vertical="center" wrapText="1"/>
    </xf>
    <xf numFmtId="0" fontId="33" fillId="14" borderId="13" xfId="0" applyFont="1" applyFill="1" applyBorder="1" applyAlignment="1">
      <alignment vertical="center"/>
    </xf>
    <xf numFmtId="0" fontId="33" fillId="22" borderId="13" xfId="0" applyFont="1" applyFill="1" applyBorder="1" applyAlignment="1">
      <alignment vertical="center" wrapText="1"/>
    </xf>
    <xf numFmtId="0" fontId="33" fillId="7" borderId="13" xfId="0" applyFont="1" applyFill="1" applyBorder="1" applyAlignment="1">
      <alignment vertical="center" wrapText="1"/>
    </xf>
    <xf numFmtId="0" fontId="33" fillId="6" borderId="1" xfId="0" applyFont="1" applyFill="1" applyBorder="1" applyAlignment="1">
      <alignment vertical="center" wrapText="1"/>
    </xf>
    <xf numFmtId="0" fontId="32" fillId="6" borderId="1" xfId="0" applyFont="1" applyFill="1" applyBorder="1" applyAlignment="1">
      <alignment vertical="center" wrapText="1"/>
    </xf>
    <xf numFmtId="0" fontId="32" fillId="6" borderId="1" xfId="0" applyFont="1" applyFill="1" applyBorder="1" applyAlignment="1" applyProtection="1">
      <alignment vertical="center"/>
      <protection locked="0"/>
    </xf>
    <xf numFmtId="0" fontId="32" fillId="5" borderId="1" xfId="0" applyFont="1" applyFill="1" applyBorder="1" applyAlignment="1">
      <alignment vertical="center" wrapText="1"/>
    </xf>
    <xf numFmtId="0" fontId="33" fillId="5" borderId="1" xfId="0" applyFont="1" applyFill="1" applyBorder="1" applyAlignment="1">
      <alignment vertical="center" wrapText="1"/>
    </xf>
    <xf numFmtId="0" fontId="18" fillId="3" borderId="1" xfId="0" applyFont="1" applyFill="1" applyBorder="1" applyAlignment="1">
      <alignment horizontal="center" vertical="center" wrapText="1"/>
    </xf>
    <xf numFmtId="0" fontId="17" fillId="3" borderId="1" xfId="0" applyFont="1" applyFill="1" applyBorder="1" applyAlignment="1" applyProtection="1">
      <alignment horizontal="center" vertical="center" wrapText="1"/>
      <protection locked="0"/>
    </xf>
    <xf numFmtId="0" fontId="18" fillId="7" borderId="1" xfId="0" applyFont="1" applyFill="1" applyBorder="1" applyAlignment="1">
      <alignment horizontal="center" vertical="center"/>
    </xf>
    <xf numFmtId="0" fontId="18" fillId="3" borderId="1" xfId="0" applyFont="1" applyFill="1" applyBorder="1" applyAlignment="1">
      <alignment horizontal="center" vertical="center"/>
    </xf>
    <xf numFmtId="0" fontId="20" fillId="15" borderId="1" xfId="0" applyFont="1" applyFill="1" applyBorder="1" applyAlignment="1">
      <alignment horizontal="center" vertical="center"/>
    </xf>
    <xf numFmtId="0" fontId="33" fillId="22" borderId="13" xfId="0" applyFont="1" applyFill="1" applyBorder="1" applyAlignment="1">
      <alignment horizontal="left" vertical="top" wrapText="1"/>
    </xf>
    <xf numFmtId="0" fontId="33" fillId="22" borderId="14" xfId="0" applyFont="1" applyFill="1" applyBorder="1" applyAlignment="1">
      <alignment horizontal="left" vertical="top" wrapText="1"/>
    </xf>
    <xf numFmtId="0" fontId="18" fillId="3" borderId="8" xfId="0" applyFont="1" applyFill="1" applyBorder="1" applyAlignment="1">
      <alignment horizontal="left" vertical="center" wrapText="1"/>
    </xf>
    <xf numFmtId="0" fontId="18" fillId="3" borderId="9" xfId="0" applyFont="1" applyFill="1" applyBorder="1" applyAlignment="1">
      <alignment horizontal="left" vertical="center" wrapText="1"/>
    </xf>
    <xf numFmtId="0" fontId="18" fillId="3" borderId="10" xfId="0" applyFont="1" applyFill="1" applyBorder="1" applyAlignment="1">
      <alignment horizontal="left" vertical="center" wrapText="1"/>
    </xf>
    <xf numFmtId="0" fontId="18" fillId="3" borderId="11" xfId="0" applyFont="1" applyFill="1" applyBorder="1" applyAlignment="1">
      <alignment horizontal="left" vertical="center" wrapText="1"/>
    </xf>
    <xf numFmtId="0" fontId="18" fillId="3" borderId="3" xfId="0" applyFont="1" applyFill="1" applyBorder="1" applyAlignment="1">
      <alignment horizontal="left" vertical="center" wrapText="1"/>
    </xf>
    <xf numFmtId="0" fontId="18" fillId="3" borderId="12" xfId="0" applyFont="1" applyFill="1" applyBorder="1" applyAlignment="1">
      <alignment horizontal="left" vertical="center" wrapText="1"/>
    </xf>
    <xf numFmtId="0" fontId="9" fillId="3" borderId="1" xfId="0" applyFont="1" applyFill="1" applyBorder="1" applyAlignment="1">
      <alignment horizontal="center" vertical="center"/>
    </xf>
    <xf numFmtId="0" fontId="17" fillId="7" borderId="1" xfId="0" applyFont="1" applyFill="1" applyBorder="1" applyAlignment="1" applyProtection="1">
      <alignment horizontal="center" vertical="center"/>
      <protection locked="0"/>
    </xf>
    <xf numFmtId="0" fontId="0" fillId="0" borderId="1" xfId="0" applyBorder="1" applyAlignment="1">
      <alignment horizontal="center" vertical="center"/>
    </xf>
    <xf numFmtId="0" fontId="20" fillId="15" borderId="1" xfId="0" applyFont="1" applyFill="1" applyBorder="1" applyAlignment="1" applyProtection="1">
      <alignment horizontal="center" vertical="center"/>
      <protection locked="0"/>
    </xf>
    <xf numFmtId="0" fontId="20" fillId="11" borderId="1" xfId="0" applyFont="1" applyFill="1" applyBorder="1" applyAlignment="1">
      <alignment horizontal="center" vertical="center"/>
    </xf>
    <xf numFmtId="0" fontId="17" fillId="3" borderId="1" xfId="0" applyFont="1" applyFill="1" applyBorder="1" applyAlignment="1">
      <alignment horizontal="center" vertical="center"/>
    </xf>
    <xf numFmtId="0" fontId="17" fillId="3" borderId="1" xfId="0" applyFont="1" applyFill="1" applyBorder="1" applyAlignment="1" applyProtection="1">
      <alignment horizontal="center" vertical="center"/>
      <protection locked="0"/>
    </xf>
    <xf numFmtId="0" fontId="25" fillId="3" borderId="1" xfId="0" applyFont="1" applyFill="1" applyBorder="1" applyAlignment="1">
      <alignment horizontal="center" vertical="center"/>
    </xf>
    <xf numFmtId="0" fontId="18" fillId="6" borderId="1" xfId="0" applyFont="1" applyFill="1" applyBorder="1" applyAlignment="1">
      <alignment horizontal="center" vertical="center"/>
    </xf>
    <xf numFmtId="0" fontId="17" fillId="21" borderId="1" xfId="0" applyFont="1" applyFill="1" applyBorder="1" applyAlignment="1">
      <alignment horizontal="center" vertical="center"/>
    </xf>
    <xf numFmtId="0" fontId="17" fillId="17" borderId="1" xfId="0" applyFont="1" applyFill="1" applyBorder="1" applyAlignment="1">
      <alignment horizontal="center" vertical="center" wrapText="1"/>
    </xf>
    <xf numFmtId="0" fontId="18" fillId="17" borderId="1" xfId="0" applyFont="1" applyFill="1" applyBorder="1" applyAlignment="1">
      <alignment horizontal="center" vertical="center" wrapText="1"/>
    </xf>
    <xf numFmtId="0" fontId="18" fillId="17" borderId="2" xfId="0" applyFont="1" applyFill="1" applyBorder="1" applyAlignment="1">
      <alignment horizontal="center" vertical="center" wrapText="1"/>
    </xf>
    <xf numFmtId="0" fontId="18" fillId="0" borderId="1" xfId="0" applyFont="1" applyFill="1" applyBorder="1" applyAlignment="1" applyProtection="1">
      <alignment horizontal="center" vertical="center" wrapText="1"/>
      <protection locked="0"/>
    </xf>
    <xf numFmtId="0" fontId="18" fillId="3"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17" fillId="0" borderId="1" xfId="0" applyFont="1" applyBorder="1" applyAlignment="1" applyProtection="1">
      <alignment horizontal="center" vertical="center" wrapText="1"/>
      <protection locked="0"/>
    </xf>
    <xf numFmtId="0" fontId="17" fillId="3" borderId="1" xfId="0" applyFont="1" applyFill="1" applyBorder="1" applyAlignment="1" applyProtection="1">
      <alignment horizontal="center" vertical="center" wrapText="1"/>
      <protection locked="0"/>
    </xf>
    <xf numFmtId="0" fontId="18" fillId="0" borderId="1" xfId="0" applyFont="1" applyFill="1" applyBorder="1" applyAlignment="1">
      <alignment horizontal="center" vertical="center"/>
    </xf>
    <xf numFmtId="0" fontId="9" fillId="0" borderId="1" xfId="0" applyFont="1" applyBorder="1" applyAlignment="1">
      <alignment horizontal="center" vertical="center"/>
    </xf>
    <xf numFmtId="0" fontId="18" fillId="5" borderId="1" xfId="0" applyFont="1" applyFill="1" applyBorder="1" applyAlignment="1">
      <alignment horizontal="center" vertical="center"/>
    </xf>
    <xf numFmtId="0" fontId="9" fillId="5" borderId="1" xfId="0" applyFont="1" applyFill="1" applyBorder="1" applyAlignment="1">
      <alignment horizontal="center" vertical="center"/>
    </xf>
  </cellXfs>
  <cellStyles count="4">
    <cellStyle name="20% - akcent 1 2" xfId="1" xr:uid="{00000000-0005-0000-0000-000000000000}"/>
    <cellStyle name="Normalny" xfId="0" builtinId="0"/>
    <cellStyle name="Normalny 2 10 2" xfId="2" xr:uid="{00000000-0005-0000-0000-000002000000}"/>
    <cellStyle name="Procentowy" xfId="3" builtinId="5"/>
  </cellStyles>
  <dxfs count="2">
    <dxf>
      <fill>
        <patternFill>
          <bgColor theme="9" tint="0.79998168889431442"/>
        </patternFill>
      </fill>
    </dxf>
    <dxf>
      <fill>
        <patternFill>
          <bgColor theme="5" tint="0.79998168889431442"/>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1</xdr:col>
      <xdr:colOff>38100</xdr:colOff>
      <xdr:row>0</xdr:row>
      <xdr:rowOff>171450</xdr:rowOff>
    </xdr:from>
    <xdr:to>
      <xdr:col>8</xdr:col>
      <xdr:colOff>400050</xdr:colOff>
      <xdr:row>0</xdr:row>
      <xdr:rowOff>847725</xdr:rowOff>
    </xdr:to>
    <xdr:grpSp>
      <xdr:nvGrpSpPr>
        <xdr:cNvPr id="3073" name="Grupa 8">
          <a:extLst>
            <a:ext uri="{FF2B5EF4-FFF2-40B4-BE49-F238E27FC236}">
              <a16:creationId xmlns:a16="http://schemas.microsoft.com/office/drawing/2014/main" id="{00000000-0008-0000-0000-0000010C0000}"/>
            </a:ext>
          </a:extLst>
        </xdr:cNvPr>
        <xdr:cNvGrpSpPr>
          <a:grpSpLocks noChangeAspect="1"/>
        </xdr:cNvGrpSpPr>
      </xdr:nvGrpSpPr>
      <xdr:grpSpPr bwMode="auto">
        <a:xfrm>
          <a:off x="674594" y="171450"/>
          <a:ext cx="11478185" cy="676275"/>
          <a:chOff x="99392" y="0"/>
          <a:chExt cx="10186980" cy="675703"/>
        </a:xfrm>
      </xdr:grpSpPr>
      <xdr:grpSp>
        <xdr:nvGrpSpPr>
          <xdr:cNvPr id="3074" name="Grupa 5">
            <a:extLst>
              <a:ext uri="{FF2B5EF4-FFF2-40B4-BE49-F238E27FC236}">
                <a16:creationId xmlns:a16="http://schemas.microsoft.com/office/drawing/2014/main" id="{00000000-0008-0000-0000-0000020C0000}"/>
              </a:ext>
            </a:extLst>
          </xdr:cNvPr>
          <xdr:cNvGrpSpPr>
            <a:grpSpLocks/>
          </xdr:cNvGrpSpPr>
        </xdr:nvGrpSpPr>
        <xdr:grpSpPr bwMode="auto">
          <a:xfrm>
            <a:off x="99392" y="0"/>
            <a:ext cx="6017807" cy="675703"/>
            <a:chOff x="99392" y="0"/>
            <a:chExt cx="6015561" cy="673811"/>
          </a:xfrm>
        </xdr:grpSpPr>
        <xdr:pic>
          <xdr:nvPicPr>
            <xdr:cNvPr id="3076" name="Picture 3">
              <a:extLst>
                <a:ext uri="{FF2B5EF4-FFF2-40B4-BE49-F238E27FC236}">
                  <a16:creationId xmlns:a16="http://schemas.microsoft.com/office/drawing/2014/main" id="{00000000-0008-0000-0000-0000040C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392" y="86140"/>
              <a:ext cx="1447210" cy="490680"/>
            </a:xfrm>
            <a:prstGeom prst="rect">
              <a:avLst/>
            </a:prstGeom>
            <a:noFill/>
            <a:ln w="9525">
              <a:noFill/>
              <a:miter lim="800000"/>
              <a:headEnd/>
              <a:tailEnd/>
            </a:ln>
          </xdr:spPr>
        </xdr:pic>
        <xdr:pic>
          <xdr:nvPicPr>
            <xdr:cNvPr id="3077" name="Picture 4">
              <a:extLst>
                <a:ext uri="{FF2B5EF4-FFF2-40B4-BE49-F238E27FC236}">
                  <a16:creationId xmlns:a16="http://schemas.microsoft.com/office/drawing/2014/main" id="{00000000-0008-0000-0000-0000050C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604040" y="155565"/>
              <a:ext cx="1510913" cy="333639"/>
            </a:xfrm>
            <a:prstGeom prst="rect">
              <a:avLst/>
            </a:prstGeom>
            <a:noFill/>
            <a:ln w="9525">
              <a:noFill/>
              <a:miter lim="800000"/>
              <a:headEnd/>
              <a:tailEnd/>
            </a:ln>
          </xdr:spPr>
        </xdr:pic>
        <xdr:pic>
          <xdr:nvPicPr>
            <xdr:cNvPr id="3078" name="Obraz 4">
              <a:extLst>
                <a:ext uri="{FF2B5EF4-FFF2-40B4-BE49-F238E27FC236}">
                  <a16:creationId xmlns:a16="http://schemas.microsoft.com/office/drawing/2014/main" id="{00000000-0008-0000-0000-0000060C0000}"/>
                </a:ext>
              </a:extLst>
            </xdr:cNvPr>
            <xdr:cNvPicPr>
              <a:picLocks noChangeAspect="1"/>
            </xdr:cNvPicPr>
          </xdr:nvPicPr>
          <xdr:blipFill>
            <a:blip xmlns:r="http://schemas.openxmlformats.org/officeDocument/2006/relationships" r:embed="rId3" cstate="print"/>
            <a:srcRect/>
            <a:stretch>
              <a:fillRect/>
            </a:stretch>
          </xdr:blipFill>
          <xdr:spPr bwMode="auto">
            <a:xfrm>
              <a:off x="2260700" y="0"/>
              <a:ext cx="1535013" cy="673811"/>
            </a:xfrm>
            <a:prstGeom prst="rect">
              <a:avLst/>
            </a:prstGeom>
            <a:noFill/>
            <a:ln w="9525">
              <a:noFill/>
              <a:miter lim="800000"/>
              <a:headEnd/>
              <a:tailEnd/>
            </a:ln>
          </xdr:spPr>
        </xdr:pic>
      </xdr:grpSp>
      <xdr:pic>
        <xdr:nvPicPr>
          <xdr:cNvPr id="3075" name="Obraz 7">
            <a:extLst>
              <a:ext uri="{FF2B5EF4-FFF2-40B4-BE49-F238E27FC236}">
                <a16:creationId xmlns:a16="http://schemas.microsoft.com/office/drawing/2014/main" id="{00000000-0008-0000-0000-0000030C0000}"/>
              </a:ext>
            </a:extLst>
          </xdr:cNvPr>
          <xdr:cNvPicPr>
            <a:picLocks noChangeAspect="1"/>
          </xdr:cNvPicPr>
        </xdr:nvPicPr>
        <xdr:blipFill>
          <a:blip xmlns:r="http://schemas.openxmlformats.org/officeDocument/2006/relationships" r:embed="rId4" cstate="print"/>
          <a:srcRect/>
          <a:stretch>
            <a:fillRect/>
          </a:stretch>
        </xdr:blipFill>
        <xdr:spPr bwMode="auto">
          <a:xfrm>
            <a:off x="6522720" y="160021"/>
            <a:ext cx="3763652" cy="415582"/>
          </a:xfrm>
          <a:prstGeom prst="rect">
            <a:avLst/>
          </a:prstGeom>
          <a:noFill/>
          <a:ln w="9525">
            <a:noFill/>
            <a:miter lim="800000"/>
            <a:headEnd/>
            <a:tailEnd/>
          </a:ln>
        </xdr:spPr>
      </xdr:pic>
    </xdr:grpSp>
    <xdr:clientData/>
  </xdr:twoCellAnchor>
</xdr:wsDr>
</file>

<file path=xl/drawings/drawing2.xml><?xml version="1.0" encoding="utf-8"?>
<xdr:wsDr xmlns:xdr="http://schemas.openxmlformats.org/drawingml/2006/spreadsheetDrawing" xmlns:a="http://schemas.openxmlformats.org/drawingml/2006/main">
  <xdr:twoCellAnchor editAs="absolute">
    <xdr:from>
      <xdr:col>1</xdr:col>
      <xdr:colOff>16452</xdr:colOff>
      <xdr:row>0</xdr:row>
      <xdr:rowOff>142875</xdr:rowOff>
    </xdr:from>
    <xdr:to>
      <xdr:col>6</xdr:col>
      <xdr:colOff>1595746</xdr:colOff>
      <xdr:row>0</xdr:row>
      <xdr:rowOff>819150</xdr:rowOff>
    </xdr:to>
    <xdr:grpSp>
      <xdr:nvGrpSpPr>
        <xdr:cNvPr id="2052" name="Grupa 8">
          <a:extLst>
            <a:ext uri="{FF2B5EF4-FFF2-40B4-BE49-F238E27FC236}">
              <a16:creationId xmlns:a16="http://schemas.microsoft.com/office/drawing/2014/main" id="{00000000-0008-0000-0100-000004080000}"/>
            </a:ext>
          </a:extLst>
        </xdr:cNvPr>
        <xdr:cNvGrpSpPr>
          <a:grpSpLocks noChangeAspect="1"/>
        </xdr:cNvGrpSpPr>
      </xdr:nvGrpSpPr>
      <xdr:grpSpPr bwMode="auto">
        <a:xfrm>
          <a:off x="397452" y="142875"/>
          <a:ext cx="11409094" cy="676275"/>
          <a:chOff x="99392" y="0"/>
          <a:chExt cx="10186980" cy="675703"/>
        </a:xfrm>
      </xdr:grpSpPr>
      <xdr:grpSp>
        <xdr:nvGrpSpPr>
          <xdr:cNvPr id="2053" name="Grupa 5">
            <a:extLst>
              <a:ext uri="{FF2B5EF4-FFF2-40B4-BE49-F238E27FC236}">
                <a16:creationId xmlns:a16="http://schemas.microsoft.com/office/drawing/2014/main" id="{00000000-0008-0000-0100-000005080000}"/>
              </a:ext>
            </a:extLst>
          </xdr:cNvPr>
          <xdr:cNvGrpSpPr>
            <a:grpSpLocks/>
          </xdr:cNvGrpSpPr>
        </xdr:nvGrpSpPr>
        <xdr:grpSpPr bwMode="auto">
          <a:xfrm>
            <a:off x="99392" y="0"/>
            <a:ext cx="6017807" cy="675703"/>
            <a:chOff x="99392" y="0"/>
            <a:chExt cx="6015561" cy="673811"/>
          </a:xfrm>
        </xdr:grpSpPr>
        <xdr:pic>
          <xdr:nvPicPr>
            <xdr:cNvPr id="2055" name="Picture 3">
              <a:extLst>
                <a:ext uri="{FF2B5EF4-FFF2-40B4-BE49-F238E27FC236}">
                  <a16:creationId xmlns:a16="http://schemas.microsoft.com/office/drawing/2014/main" id="{00000000-0008-0000-0100-00000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392" y="86140"/>
              <a:ext cx="1447210" cy="490680"/>
            </a:xfrm>
            <a:prstGeom prst="rect">
              <a:avLst/>
            </a:prstGeom>
            <a:noFill/>
            <a:ln w="9525">
              <a:noFill/>
              <a:miter lim="800000"/>
              <a:headEnd/>
              <a:tailEnd/>
            </a:ln>
          </xdr:spPr>
        </xdr:pic>
        <xdr:pic>
          <xdr:nvPicPr>
            <xdr:cNvPr id="2056" name="Picture 4">
              <a:extLst>
                <a:ext uri="{FF2B5EF4-FFF2-40B4-BE49-F238E27FC236}">
                  <a16:creationId xmlns:a16="http://schemas.microsoft.com/office/drawing/2014/main" id="{00000000-0008-0000-0100-00000808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604040" y="155565"/>
              <a:ext cx="1510913" cy="333639"/>
            </a:xfrm>
            <a:prstGeom prst="rect">
              <a:avLst/>
            </a:prstGeom>
            <a:noFill/>
            <a:ln w="9525">
              <a:noFill/>
              <a:miter lim="800000"/>
              <a:headEnd/>
              <a:tailEnd/>
            </a:ln>
          </xdr:spPr>
        </xdr:pic>
        <xdr:pic>
          <xdr:nvPicPr>
            <xdr:cNvPr id="2057" name="Obraz 4">
              <a:extLst>
                <a:ext uri="{FF2B5EF4-FFF2-40B4-BE49-F238E27FC236}">
                  <a16:creationId xmlns:a16="http://schemas.microsoft.com/office/drawing/2014/main" id="{00000000-0008-0000-0100-000009080000}"/>
                </a:ext>
              </a:extLst>
            </xdr:cNvPr>
            <xdr:cNvPicPr>
              <a:picLocks noChangeAspect="1"/>
            </xdr:cNvPicPr>
          </xdr:nvPicPr>
          <xdr:blipFill>
            <a:blip xmlns:r="http://schemas.openxmlformats.org/officeDocument/2006/relationships" r:embed="rId3" cstate="print"/>
            <a:srcRect/>
            <a:stretch>
              <a:fillRect/>
            </a:stretch>
          </xdr:blipFill>
          <xdr:spPr bwMode="auto">
            <a:xfrm>
              <a:off x="2260700" y="0"/>
              <a:ext cx="1535013" cy="673811"/>
            </a:xfrm>
            <a:prstGeom prst="rect">
              <a:avLst/>
            </a:prstGeom>
            <a:noFill/>
            <a:ln w="9525">
              <a:noFill/>
              <a:miter lim="800000"/>
              <a:headEnd/>
              <a:tailEnd/>
            </a:ln>
          </xdr:spPr>
        </xdr:pic>
      </xdr:grpSp>
      <xdr:pic>
        <xdr:nvPicPr>
          <xdr:cNvPr id="2054" name="Obraz 7">
            <a:extLst>
              <a:ext uri="{FF2B5EF4-FFF2-40B4-BE49-F238E27FC236}">
                <a16:creationId xmlns:a16="http://schemas.microsoft.com/office/drawing/2014/main" id="{00000000-0008-0000-0100-000006080000}"/>
              </a:ext>
            </a:extLst>
          </xdr:cNvPr>
          <xdr:cNvPicPr>
            <a:picLocks noChangeAspect="1"/>
          </xdr:cNvPicPr>
        </xdr:nvPicPr>
        <xdr:blipFill>
          <a:blip xmlns:r="http://schemas.openxmlformats.org/officeDocument/2006/relationships" r:embed="rId4" cstate="print"/>
          <a:srcRect/>
          <a:stretch>
            <a:fillRect/>
          </a:stretch>
        </xdr:blipFill>
        <xdr:spPr bwMode="auto">
          <a:xfrm>
            <a:off x="6522720" y="160021"/>
            <a:ext cx="3763652" cy="415582"/>
          </a:xfrm>
          <a:prstGeom prst="rect">
            <a:avLst/>
          </a:prstGeom>
          <a:noFill/>
          <a:ln w="9525">
            <a:noFill/>
            <a:miter lim="800000"/>
            <a:headEnd/>
            <a:tailEnd/>
          </a:ln>
        </xdr:spPr>
      </xdr:pic>
    </xdr:grp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114300</xdr:colOff>
      <xdr:row>0</xdr:row>
      <xdr:rowOff>142875</xdr:rowOff>
    </xdr:from>
    <xdr:to>
      <xdr:col>2</xdr:col>
      <xdr:colOff>10448925</xdr:colOff>
      <xdr:row>0</xdr:row>
      <xdr:rowOff>819150</xdr:rowOff>
    </xdr:to>
    <xdr:grpSp>
      <xdr:nvGrpSpPr>
        <xdr:cNvPr id="4097" name="Grupa 8">
          <a:extLst>
            <a:ext uri="{FF2B5EF4-FFF2-40B4-BE49-F238E27FC236}">
              <a16:creationId xmlns:a16="http://schemas.microsoft.com/office/drawing/2014/main" id="{00000000-0008-0000-0200-000001100000}"/>
            </a:ext>
          </a:extLst>
        </xdr:cNvPr>
        <xdr:cNvGrpSpPr>
          <a:grpSpLocks noChangeAspect="1"/>
        </xdr:cNvGrpSpPr>
      </xdr:nvGrpSpPr>
      <xdr:grpSpPr bwMode="auto">
        <a:xfrm>
          <a:off x="723900" y="142875"/>
          <a:ext cx="11165205" cy="676275"/>
          <a:chOff x="99392" y="0"/>
          <a:chExt cx="10186980" cy="675703"/>
        </a:xfrm>
      </xdr:grpSpPr>
      <xdr:grpSp>
        <xdr:nvGrpSpPr>
          <xdr:cNvPr id="4098" name="Grupa 5">
            <a:extLst>
              <a:ext uri="{FF2B5EF4-FFF2-40B4-BE49-F238E27FC236}">
                <a16:creationId xmlns:a16="http://schemas.microsoft.com/office/drawing/2014/main" id="{00000000-0008-0000-0200-000002100000}"/>
              </a:ext>
            </a:extLst>
          </xdr:cNvPr>
          <xdr:cNvGrpSpPr>
            <a:grpSpLocks/>
          </xdr:cNvGrpSpPr>
        </xdr:nvGrpSpPr>
        <xdr:grpSpPr bwMode="auto">
          <a:xfrm>
            <a:off x="99392" y="0"/>
            <a:ext cx="6017807" cy="675703"/>
            <a:chOff x="99392" y="0"/>
            <a:chExt cx="6015561" cy="673811"/>
          </a:xfrm>
        </xdr:grpSpPr>
        <xdr:pic>
          <xdr:nvPicPr>
            <xdr:cNvPr id="4100" name="Picture 3">
              <a:extLst>
                <a:ext uri="{FF2B5EF4-FFF2-40B4-BE49-F238E27FC236}">
                  <a16:creationId xmlns:a16="http://schemas.microsoft.com/office/drawing/2014/main" id="{00000000-0008-0000-0200-0000041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392" y="86140"/>
              <a:ext cx="1447210" cy="490680"/>
            </a:xfrm>
            <a:prstGeom prst="rect">
              <a:avLst/>
            </a:prstGeom>
            <a:noFill/>
            <a:ln w="9525">
              <a:noFill/>
              <a:miter lim="800000"/>
              <a:headEnd/>
              <a:tailEnd/>
            </a:ln>
          </xdr:spPr>
        </xdr:pic>
        <xdr:pic>
          <xdr:nvPicPr>
            <xdr:cNvPr id="4101" name="Picture 4">
              <a:extLst>
                <a:ext uri="{FF2B5EF4-FFF2-40B4-BE49-F238E27FC236}">
                  <a16:creationId xmlns:a16="http://schemas.microsoft.com/office/drawing/2014/main" id="{00000000-0008-0000-0200-0000051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604040" y="155565"/>
              <a:ext cx="1510913" cy="333639"/>
            </a:xfrm>
            <a:prstGeom prst="rect">
              <a:avLst/>
            </a:prstGeom>
            <a:noFill/>
            <a:ln w="9525">
              <a:noFill/>
              <a:miter lim="800000"/>
              <a:headEnd/>
              <a:tailEnd/>
            </a:ln>
          </xdr:spPr>
        </xdr:pic>
        <xdr:pic>
          <xdr:nvPicPr>
            <xdr:cNvPr id="4102" name="Obraz 4">
              <a:extLst>
                <a:ext uri="{FF2B5EF4-FFF2-40B4-BE49-F238E27FC236}">
                  <a16:creationId xmlns:a16="http://schemas.microsoft.com/office/drawing/2014/main" id="{00000000-0008-0000-0200-000006100000}"/>
                </a:ext>
              </a:extLst>
            </xdr:cNvPr>
            <xdr:cNvPicPr>
              <a:picLocks noChangeAspect="1"/>
            </xdr:cNvPicPr>
          </xdr:nvPicPr>
          <xdr:blipFill>
            <a:blip xmlns:r="http://schemas.openxmlformats.org/officeDocument/2006/relationships" r:embed="rId3" cstate="print"/>
            <a:srcRect/>
            <a:stretch>
              <a:fillRect/>
            </a:stretch>
          </xdr:blipFill>
          <xdr:spPr bwMode="auto">
            <a:xfrm>
              <a:off x="2260700" y="0"/>
              <a:ext cx="1535013" cy="673811"/>
            </a:xfrm>
            <a:prstGeom prst="rect">
              <a:avLst/>
            </a:prstGeom>
            <a:noFill/>
            <a:ln w="9525">
              <a:noFill/>
              <a:miter lim="800000"/>
              <a:headEnd/>
              <a:tailEnd/>
            </a:ln>
          </xdr:spPr>
        </xdr:pic>
      </xdr:grpSp>
      <xdr:pic>
        <xdr:nvPicPr>
          <xdr:cNvPr id="4099" name="Obraz 7">
            <a:extLst>
              <a:ext uri="{FF2B5EF4-FFF2-40B4-BE49-F238E27FC236}">
                <a16:creationId xmlns:a16="http://schemas.microsoft.com/office/drawing/2014/main" id="{00000000-0008-0000-0200-000003100000}"/>
              </a:ext>
            </a:extLst>
          </xdr:cNvPr>
          <xdr:cNvPicPr>
            <a:picLocks noChangeAspect="1"/>
          </xdr:cNvPicPr>
        </xdr:nvPicPr>
        <xdr:blipFill>
          <a:blip xmlns:r="http://schemas.openxmlformats.org/officeDocument/2006/relationships" r:embed="rId4" cstate="print"/>
          <a:srcRect/>
          <a:stretch>
            <a:fillRect/>
          </a:stretch>
        </xdr:blipFill>
        <xdr:spPr bwMode="auto">
          <a:xfrm>
            <a:off x="6522720" y="160021"/>
            <a:ext cx="3763652" cy="415582"/>
          </a:xfrm>
          <a:prstGeom prst="rect">
            <a:avLst/>
          </a:prstGeom>
          <a:noFill/>
          <a:ln w="9525">
            <a:noFill/>
            <a:miter lim="800000"/>
            <a:headEnd/>
            <a:tailEnd/>
          </a:ln>
        </xdr:spPr>
      </xdr:pic>
    </xdr:grp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6"/>
  <sheetViews>
    <sheetView showGridLines="0" zoomScale="85" zoomScaleNormal="85" zoomScaleSheetLayoutView="80" workbookViewId="0">
      <selection activeCell="B2" sqref="B2"/>
    </sheetView>
  </sheetViews>
  <sheetFormatPr defaultRowHeight="14.4"/>
  <cols>
    <col min="1" max="1" width="9.33203125" customWidth="1"/>
    <col min="2" max="2" width="3.33203125" customWidth="1"/>
    <col min="3" max="3" width="45.6640625" customWidth="1"/>
    <col min="4" max="4" width="78.33203125" customWidth="1"/>
    <col min="7" max="8" width="8.44140625" customWidth="1"/>
  </cols>
  <sheetData>
    <row r="1" spans="1:9" ht="83.25" customHeight="1">
      <c r="A1" s="1"/>
      <c r="B1" s="1"/>
      <c r="C1" s="1"/>
      <c r="D1" s="1"/>
      <c r="E1" s="1"/>
      <c r="F1" s="1"/>
      <c r="G1" s="1"/>
      <c r="H1" s="1"/>
      <c r="I1" s="1"/>
    </row>
    <row r="2" spans="1:9" s="1" customFormat="1">
      <c r="A2" s="20"/>
      <c r="B2" s="21" t="s">
        <v>0</v>
      </c>
      <c r="C2" s="22"/>
      <c r="D2" s="22"/>
      <c r="E2" s="23"/>
      <c r="F2" s="24"/>
      <c r="G2" s="24"/>
      <c r="H2" s="25"/>
      <c r="I2" s="26"/>
    </row>
    <row r="3" spans="1:9" s="1" customFormat="1">
      <c r="A3" s="20"/>
      <c r="B3" s="27" t="s">
        <v>1</v>
      </c>
      <c r="C3" s="22"/>
      <c r="D3" s="22"/>
      <c r="E3" s="23"/>
      <c r="F3" s="24"/>
      <c r="G3" s="24"/>
      <c r="H3" s="25"/>
      <c r="I3" s="26"/>
    </row>
    <row r="4" spans="1:9">
      <c r="A4" s="1"/>
      <c r="B4" s="1"/>
      <c r="C4" s="1"/>
      <c r="D4" s="1"/>
      <c r="E4" s="1"/>
      <c r="F4" s="1"/>
      <c r="G4" s="1"/>
      <c r="H4" s="1"/>
      <c r="I4" s="1"/>
    </row>
    <row r="5" spans="1:9" ht="26.25" customHeight="1">
      <c r="A5" s="1"/>
      <c r="B5" s="43" t="s">
        <v>2</v>
      </c>
      <c r="C5" s="1"/>
      <c r="D5" s="1"/>
      <c r="E5" s="1"/>
      <c r="F5" s="1"/>
      <c r="G5" s="1"/>
      <c r="H5" s="1"/>
      <c r="I5" s="1"/>
    </row>
    <row r="6" spans="1:9" ht="15" customHeight="1">
      <c r="A6" s="1"/>
      <c r="B6" s="43"/>
      <c r="C6" s="1"/>
      <c r="D6" s="1"/>
      <c r="E6" s="1"/>
      <c r="F6" s="1"/>
      <c r="G6" s="1"/>
      <c r="H6" s="1"/>
      <c r="I6" s="1"/>
    </row>
    <row r="7" spans="1:9">
      <c r="A7" s="1"/>
      <c r="B7" s="44" t="s">
        <v>3</v>
      </c>
      <c r="C7" s="45"/>
      <c r="D7" s="45"/>
      <c r="E7" s="45"/>
      <c r="F7" s="45"/>
      <c r="G7" s="45"/>
      <c r="H7" s="45"/>
      <c r="I7" s="45"/>
    </row>
    <row r="8" spans="1:9" ht="15" customHeight="1">
      <c r="A8" s="1"/>
      <c r="B8" s="1"/>
      <c r="C8" s="28" t="s">
        <v>4</v>
      </c>
      <c r="D8" s="28" t="s">
        <v>5</v>
      </c>
      <c r="E8" s="1"/>
      <c r="F8" s="1"/>
      <c r="G8" s="1"/>
      <c r="H8" s="1"/>
      <c r="I8" s="1"/>
    </row>
    <row r="9" spans="1:9" s="48" customFormat="1" ht="29.1" customHeight="1">
      <c r="A9" s="47"/>
      <c r="B9" s="55"/>
      <c r="C9" s="110" t="s">
        <v>6</v>
      </c>
      <c r="D9" s="111" t="s">
        <v>7</v>
      </c>
      <c r="E9" s="55"/>
      <c r="F9" s="55"/>
      <c r="G9" s="58"/>
      <c r="H9" s="58"/>
      <c r="I9" s="58"/>
    </row>
    <row r="10" spans="1:9" s="51" customFormat="1" ht="29.1" customHeight="1">
      <c r="A10" s="112"/>
      <c r="B10" s="113">
        <v>1</v>
      </c>
      <c r="C10" s="110" t="s">
        <v>8</v>
      </c>
      <c r="D10" s="111" t="s">
        <v>9</v>
      </c>
      <c r="E10" s="110"/>
      <c r="F10" s="110"/>
      <c r="G10" s="114"/>
      <c r="H10" s="114"/>
      <c r="I10" s="114"/>
    </row>
    <row r="11" spans="1:9" s="51" customFormat="1" ht="29.1" customHeight="1">
      <c r="A11" s="112"/>
      <c r="B11" s="113">
        <v>2</v>
      </c>
      <c r="C11" s="110" t="s">
        <v>10</v>
      </c>
      <c r="D11" s="111" t="s">
        <v>11</v>
      </c>
      <c r="E11" s="110"/>
      <c r="F11" s="110"/>
      <c r="G11" s="114"/>
      <c r="H11" s="114"/>
      <c r="I11" s="114"/>
    </row>
    <row r="12" spans="1:9" s="51" customFormat="1" ht="29.1" customHeight="1">
      <c r="A12" s="112"/>
      <c r="B12" s="113">
        <v>3</v>
      </c>
      <c r="C12" s="110" t="s">
        <v>12</v>
      </c>
      <c r="D12" s="111" t="s">
        <v>13</v>
      </c>
      <c r="E12" s="110"/>
      <c r="F12" s="110"/>
      <c r="G12" s="114"/>
      <c r="H12" s="114"/>
      <c r="I12" s="114"/>
    </row>
    <row r="13" spans="1:9" s="51" customFormat="1" ht="29.1" customHeight="1">
      <c r="A13" s="112"/>
      <c r="B13" s="115">
        <v>4</v>
      </c>
      <c r="C13" s="116" t="s">
        <v>14</v>
      </c>
      <c r="D13" s="117" t="s">
        <v>15</v>
      </c>
      <c r="E13" s="116"/>
      <c r="F13" s="116"/>
      <c r="G13" s="114"/>
      <c r="H13" s="114"/>
      <c r="I13" s="114"/>
    </row>
    <row r="14" spans="1:9" s="51" customFormat="1" ht="29.1" customHeight="1">
      <c r="A14" s="112"/>
      <c r="B14" s="52">
        <v>5</v>
      </c>
      <c r="C14" s="53" t="s">
        <v>16</v>
      </c>
      <c r="D14" s="54" t="s">
        <v>17</v>
      </c>
      <c r="E14" s="116"/>
      <c r="F14" s="116"/>
      <c r="G14" s="114"/>
      <c r="H14" s="114"/>
      <c r="I14" s="114"/>
    </row>
    <row r="15" spans="1:9" s="51" customFormat="1" ht="29.1" customHeight="1">
      <c r="A15" s="112"/>
      <c r="B15" s="116"/>
      <c r="C15" s="118" t="s">
        <v>18</v>
      </c>
      <c r="D15" s="117" t="s">
        <v>19</v>
      </c>
      <c r="E15" s="116"/>
      <c r="F15" s="116"/>
      <c r="G15" s="116"/>
      <c r="H15" s="116"/>
      <c r="I15" s="116"/>
    </row>
    <row r="16" spans="1:9" ht="15" customHeight="1">
      <c r="A16" s="1"/>
      <c r="B16" s="1"/>
      <c r="C16" s="46"/>
      <c r="D16" s="1"/>
      <c r="E16" s="1"/>
      <c r="F16" s="1"/>
      <c r="G16" s="1"/>
      <c r="H16" s="1"/>
      <c r="I16" s="1"/>
    </row>
  </sheetData>
  <phoneticPr fontId="2" type="noConversion"/>
  <conditionalFormatting sqref="I2:I3">
    <cfRule type="cellIs" dxfId="1" priority="1" operator="equal">
      <formula>"dalsza polemika"</formula>
    </cfRule>
    <cfRule type="cellIs" dxfId="0" priority="2" operator="equal">
      <formula>"akceptacja"</formula>
    </cfRule>
  </conditionalFormatting>
  <pageMargins left="0.7" right="0.7" top="0.75" bottom="0.75" header="0.3" footer="0.3"/>
  <pageSetup paperSize="9" scale="4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Q39"/>
  <sheetViews>
    <sheetView showGridLines="0" tabSelected="1" zoomScale="40" zoomScaleNormal="40" zoomScaleSheetLayoutView="70" workbookViewId="0">
      <pane xSplit="5" ySplit="8" topLeftCell="F9" activePane="bottomRight" state="frozen"/>
      <selection pane="topRight" activeCell="F1" sqref="F1"/>
      <selection pane="bottomLeft" activeCell="A9" sqref="A9"/>
      <selection pane="bottomRight" activeCell="G65" sqref="G64:G65"/>
    </sheetView>
  </sheetViews>
  <sheetFormatPr defaultColWidth="8.6640625" defaultRowHeight="14.4"/>
  <cols>
    <col min="1" max="1" width="5.6640625" customWidth="1"/>
    <col min="2" max="2" width="16.6640625" customWidth="1"/>
    <col min="3" max="3" width="18" bestFit="1" customWidth="1"/>
    <col min="4" max="4" width="24.109375" customWidth="1"/>
    <col min="5" max="5" width="34.88671875" customWidth="1"/>
    <col min="6" max="6" width="49.5546875" customWidth="1"/>
    <col min="7" max="7" width="58.109375" customWidth="1"/>
    <col min="8" max="8" width="69.109375" customWidth="1"/>
    <col min="9" max="9" width="25.6640625" customWidth="1"/>
    <col min="10" max="10" width="21.88671875" customWidth="1"/>
    <col min="11" max="11" width="34" customWidth="1"/>
    <col min="12" max="12" width="37" customWidth="1"/>
    <col min="13" max="31" width="20.6640625" customWidth="1"/>
    <col min="32" max="44" width="26.6640625" customWidth="1"/>
    <col min="45" max="49" width="18.44140625" customWidth="1"/>
    <col min="50" max="52" width="36.6640625" customWidth="1"/>
    <col min="53" max="54" width="18.33203125" customWidth="1"/>
    <col min="55" max="59" width="36.6640625" customWidth="1"/>
    <col min="60" max="61" width="18.33203125" customWidth="1"/>
    <col min="62" max="98" width="36.6640625" customWidth="1"/>
    <col min="99" max="99" width="49.33203125" customWidth="1"/>
    <col min="100" max="100" width="39.6640625" customWidth="1"/>
    <col min="101" max="101" width="36.88671875" customWidth="1"/>
    <col min="102" max="102" width="18.6640625" customWidth="1"/>
    <col min="103" max="103" width="25.88671875" customWidth="1"/>
    <col min="104" max="104" width="23" customWidth="1"/>
    <col min="105" max="105" width="22.5546875" customWidth="1"/>
    <col min="106" max="107" width="36.6640625" customWidth="1"/>
    <col min="108" max="113" width="26.6640625" customWidth="1"/>
    <col min="114" max="116" width="36.6640625" customWidth="1"/>
    <col min="117" max="117" width="21.33203125" customWidth="1"/>
    <col min="118" max="118" width="36.6640625" customWidth="1"/>
    <col min="119" max="120" width="21.33203125" customWidth="1"/>
    <col min="121" max="121" width="35.88671875" customWidth="1"/>
    <col min="122" max="122" width="26" customWidth="1"/>
  </cols>
  <sheetData>
    <row r="1" spans="1:121" ht="92.4" customHeight="1">
      <c r="A1" s="29"/>
      <c r="B1" s="30"/>
      <c r="C1" s="31"/>
      <c r="D1" s="30"/>
      <c r="E1" s="31"/>
      <c r="F1" s="14"/>
      <c r="G1" s="14"/>
      <c r="H1" s="14"/>
      <c r="I1" s="14"/>
      <c r="J1" s="14"/>
      <c r="K1" s="14"/>
      <c r="L1" s="14"/>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32"/>
      <c r="AO1" s="32"/>
      <c r="AP1" s="32"/>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c r="BS1" s="33"/>
      <c r="BT1" s="15"/>
      <c r="BU1" s="15"/>
      <c r="BV1" s="15"/>
      <c r="BW1" s="33"/>
      <c r="BX1" s="15"/>
      <c r="BY1" s="15"/>
      <c r="BZ1" s="15"/>
      <c r="CA1" s="15"/>
      <c r="CB1" s="15"/>
      <c r="CC1" s="15"/>
      <c r="CD1" s="15"/>
      <c r="CE1" s="15"/>
      <c r="CF1" s="15"/>
      <c r="CG1" s="15"/>
      <c r="CH1" s="15"/>
      <c r="CI1" s="15"/>
      <c r="CJ1" s="15"/>
      <c r="CK1" s="15"/>
      <c r="CL1" s="15"/>
      <c r="CM1" s="15"/>
      <c r="CN1" s="15"/>
      <c r="CO1" s="15"/>
      <c r="CP1" s="15"/>
      <c r="CQ1" s="15"/>
      <c r="CR1" s="15"/>
      <c r="CS1" s="15"/>
      <c r="CT1" s="15"/>
      <c r="CU1" s="34"/>
      <c r="CV1" s="14"/>
      <c r="CW1" s="34"/>
      <c r="CX1" s="34"/>
      <c r="CY1" s="35"/>
      <c r="CZ1" s="36"/>
      <c r="DA1" s="35"/>
      <c r="DB1" s="35"/>
      <c r="DC1" s="119"/>
      <c r="DD1" s="15"/>
      <c r="DE1" s="15"/>
      <c r="DF1" s="15"/>
      <c r="DG1" s="37"/>
      <c r="DH1" s="30"/>
      <c r="DI1" s="29"/>
      <c r="DJ1" s="29"/>
      <c r="DK1" s="29"/>
      <c r="DL1" s="39"/>
      <c r="DM1" s="29"/>
      <c r="DN1" s="29"/>
      <c r="DO1" s="29"/>
      <c r="DP1" s="29"/>
      <c r="DQ1" s="38"/>
    </row>
    <row r="2" spans="1:121" ht="15" hidden="1" customHeight="1">
      <c r="A2" s="21"/>
      <c r="B2" s="21" t="s">
        <v>20</v>
      </c>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1"/>
      <c r="AE2" s="21"/>
      <c r="AF2" s="21"/>
      <c r="AG2" s="21"/>
      <c r="AH2" s="21"/>
      <c r="AI2" s="21"/>
      <c r="AJ2" s="21"/>
      <c r="AK2" s="21"/>
      <c r="AL2" s="21"/>
      <c r="AM2" s="21"/>
      <c r="AN2" s="21"/>
      <c r="AO2" s="21"/>
      <c r="AP2" s="21"/>
      <c r="AQ2" s="21"/>
      <c r="AR2" s="21"/>
      <c r="AS2" s="21"/>
      <c r="AT2" s="21"/>
      <c r="AU2" s="21"/>
      <c r="AV2" s="21"/>
      <c r="AW2" s="21"/>
      <c r="AX2" s="21"/>
      <c r="AY2" s="21"/>
      <c r="AZ2" s="21"/>
      <c r="BA2" s="21"/>
      <c r="BB2" s="21"/>
      <c r="BC2" s="21"/>
      <c r="BD2" s="21"/>
      <c r="BE2" s="21"/>
      <c r="BF2" s="21"/>
      <c r="BG2" s="21"/>
      <c r="BH2" s="21"/>
      <c r="BI2" s="21"/>
      <c r="BJ2" s="21"/>
      <c r="BK2" s="21"/>
      <c r="BL2" s="21"/>
      <c r="BM2" s="21"/>
      <c r="BN2" s="21"/>
      <c r="BO2" s="21"/>
      <c r="BP2" s="21"/>
      <c r="BQ2" s="21"/>
      <c r="BR2" s="21"/>
      <c r="BS2" s="21"/>
      <c r="BT2" s="21"/>
      <c r="BU2" s="21"/>
      <c r="BV2" s="21"/>
      <c r="BW2" s="21"/>
      <c r="BX2" s="21"/>
      <c r="BY2" s="21"/>
      <c r="BZ2" s="21"/>
      <c r="CA2" s="21"/>
      <c r="CB2" s="21"/>
      <c r="CC2" s="21"/>
      <c r="CD2" s="21"/>
      <c r="CE2" s="21"/>
      <c r="CF2" s="21"/>
      <c r="CG2" s="21"/>
      <c r="CH2" s="21"/>
      <c r="CI2" s="21"/>
      <c r="CJ2" s="21"/>
      <c r="CK2" s="21"/>
      <c r="CL2" s="21"/>
      <c r="CM2" s="21"/>
      <c r="CN2" s="21"/>
      <c r="CO2" s="21"/>
      <c r="CP2" s="21"/>
      <c r="CQ2" s="21"/>
      <c r="CR2" s="21"/>
      <c r="CS2" s="21"/>
      <c r="CT2" s="21"/>
      <c r="CU2" s="21"/>
      <c r="CV2" s="21"/>
      <c r="CW2" s="21"/>
      <c r="CX2" s="21"/>
      <c r="CY2" s="21"/>
      <c r="CZ2" s="21"/>
      <c r="DA2" s="21"/>
      <c r="DB2" s="21"/>
      <c r="DC2" s="21"/>
      <c r="DD2" s="21"/>
      <c r="DE2" s="21"/>
      <c r="DF2" s="21"/>
      <c r="DG2" s="21"/>
      <c r="DH2" s="21"/>
      <c r="DI2" s="21"/>
      <c r="DJ2" s="21"/>
      <c r="DK2" s="21"/>
      <c r="DL2" s="40"/>
      <c r="DM2" s="21"/>
      <c r="DN2" s="21"/>
      <c r="DO2" s="21"/>
      <c r="DP2" s="21"/>
      <c r="DQ2" s="21"/>
    </row>
    <row r="3" spans="1:121" ht="15" hidden="1" customHeight="1">
      <c r="A3" s="27"/>
      <c r="B3" s="27" t="s">
        <v>1</v>
      </c>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c r="AZ3" s="27"/>
      <c r="BA3" s="27"/>
      <c r="BB3" s="27"/>
      <c r="BC3" s="27"/>
      <c r="BD3" s="27"/>
      <c r="BE3" s="27"/>
      <c r="BF3" s="27"/>
      <c r="BG3" s="27"/>
      <c r="BH3" s="27"/>
      <c r="BI3" s="27"/>
      <c r="BJ3" s="27"/>
      <c r="BK3" s="27"/>
      <c r="BL3" s="27"/>
      <c r="BM3" s="27"/>
      <c r="BN3" s="27"/>
      <c r="BO3" s="27"/>
      <c r="BP3" s="27"/>
      <c r="BQ3" s="27"/>
      <c r="BR3" s="27"/>
      <c r="BS3" s="27"/>
      <c r="BT3" s="27"/>
      <c r="BU3" s="27"/>
      <c r="BV3" s="27"/>
      <c r="BW3" s="27"/>
      <c r="BX3" s="27"/>
      <c r="BY3" s="27"/>
      <c r="BZ3" s="27"/>
      <c r="CA3" s="27"/>
      <c r="CB3" s="27"/>
      <c r="CC3" s="27"/>
      <c r="CD3" s="27"/>
      <c r="CE3" s="27"/>
      <c r="CF3" s="27"/>
      <c r="CG3" s="27"/>
      <c r="CH3" s="27"/>
      <c r="CI3" s="27"/>
      <c r="CJ3" s="27"/>
      <c r="CK3" s="27"/>
      <c r="CL3" s="27"/>
      <c r="CM3" s="27"/>
      <c r="CN3" s="27"/>
      <c r="CO3" s="27"/>
      <c r="CP3" s="27"/>
      <c r="CQ3" s="27"/>
      <c r="CR3" s="27"/>
      <c r="CS3" s="27"/>
      <c r="CT3" s="27"/>
      <c r="CU3" s="27"/>
      <c r="CV3" s="27"/>
      <c r="CW3" s="27"/>
      <c r="CX3" s="27"/>
      <c r="CY3" s="27"/>
      <c r="CZ3" s="27"/>
      <c r="DA3" s="27"/>
      <c r="DB3" s="27"/>
      <c r="DC3" s="27"/>
      <c r="DD3" s="27"/>
      <c r="DE3" s="27"/>
      <c r="DF3" s="27"/>
      <c r="DG3" s="27"/>
      <c r="DH3" s="27"/>
      <c r="DI3" s="27"/>
      <c r="DJ3" s="27"/>
      <c r="DK3" s="27"/>
      <c r="DL3" s="41"/>
      <c r="DM3" s="27"/>
      <c r="DN3" s="27"/>
      <c r="DO3" s="27"/>
      <c r="DP3" s="27"/>
      <c r="DQ3" s="27"/>
    </row>
    <row r="4" spans="1:121" ht="15.75" hidden="1" customHeight="1">
      <c r="A4" s="29"/>
      <c r="B4" s="30"/>
      <c r="C4" s="31"/>
      <c r="D4" s="30"/>
      <c r="E4" s="31"/>
      <c r="F4" s="14"/>
      <c r="G4" s="14"/>
      <c r="H4" s="14"/>
      <c r="I4" s="14"/>
      <c r="J4" s="14"/>
      <c r="K4" s="14"/>
      <c r="L4" s="14"/>
      <c r="M4" s="15"/>
      <c r="N4" s="15"/>
      <c r="O4" s="15"/>
      <c r="P4" s="15"/>
      <c r="Q4" s="15"/>
      <c r="R4" s="15"/>
      <c r="S4" s="15"/>
      <c r="T4" s="15"/>
      <c r="U4" s="15"/>
      <c r="V4" s="15"/>
      <c r="W4" s="15"/>
      <c r="X4" s="15"/>
      <c r="Y4" s="15"/>
      <c r="Z4" s="15"/>
      <c r="AA4" s="15"/>
      <c r="AB4" s="15"/>
      <c r="AC4" s="15"/>
      <c r="AD4" s="15"/>
      <c r="AE4" s="15"/>
      <c r="AF4" s="15"/>
      <c r="AG4" s="15"/>
      <c r="AH4" s="15"/>
      <c r="AI4" s="15"/>
      <c r="AJ4" s="15"/>
      <c r="AK4" s="15"/>
      <c r="AL4" s="15"/>
      <c r="AM4" s="15"/>
      <c r="AN4" s="32"/>
      <c r="AO4" s="32"/>
      <c r="AP4" s="32"/>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33"/>
      <c r="BT4" s="15"/>
      <c r="BU4" s="15"/>
      <c r="BV4" s="15"/>
      <c r="BW4" s="33"/>
      <c r="BX4" s="15"/>
      <c r="BY4" s="15"/>
      <c r="BZ4" s="15"/>
      <c r="CA4" s="15"/>
      <c r="CB4" s="15"/>
      <c r="CC4" s="15"/>
      <c r="CD4" s="15"/>
      <c r="CE4" s="15"/>
      <c r="CF4" s="15"/>
      <c r="CG4" s="15"/>
      <c r="CH4" s="15"/>
      <c r="CI4" s="15"/>
      <c r="CJ4" s="15"/>
      <c r="CK4" s="15"/>
      <c r="CL4" s="15"/>
      <c r="CM4" s="15"/>
      <c r="CN4" s="15"/>
      <c r="CO4" s="15"/>
      <c r="CP4" s="15"/>
      <c r="CQ4" s="15"/>
      <c r="CR4" s="15"/>
      <c r="CS4" s="15"/>
      <c r="CT4" s="15"/>
      <c r="CU4" s="34"/>
      <c r="CV4" s="14"/>
      <c r="CW4" s="34"/>
      <c r="CX4" s="34"/>
      <c r="CY4" s="35"/>
      <c r="CZ4" s="36"/>
      <c r="DA4" s="35"/>
      <c r="DB4" s="35"/>
      <c r="DC4" s="119"/>
      <c r="DD4" s="15"/>
      <c r="DE4" s="15"/>
      <c r="DF4" s="15"/>
      <c r="DG4" s="37"/>
      <c r="DH4" s="30"/>
      <c r="DI4" s="29"/>
      <c r="DJ4" s="29"/>
      <c r="DK4" s="29"/>
      <c r="DL4" s="39"/>
      <c r="DM4" s="29"/>
      <c r="DN4" s="29"/>
      <c r="DO4" s="29"/>
      <c r="DP4" s="29"/>
      <c r="DQ4" s="38"/>
    </row>
    <row r="5" spans="1:121" ht="13.5" customHeight="1">
      <c r="A5" s="170" t="s">
        <v>21</v>
      </c>
      <c r="B5" s="171"/>
      <c r="C5" s="171"/>
      <c r="D5" s="171"/>
      <c r="E5" s="171"/>
      <c r="F5" s="171"/>
      <c r="G5" s="171"/>
      <c r="H5" s="171"/>
      <c r="I5" s="171"/>
      <c r="J5" s="171"/>
      <c r="K5" s="171"/>
      <c r="L5" s="172"/>
      <c r="M5" s="166" t="s">
        <v>22</v>
      </c>
      <c r="N5" s="176"/>
      <c r="O5" s="176"/>
      <c r="P5" s="176"/>
      <c r="Q5" s="176"/>
      <c r="R5" s="176"/>
      <c r="S5" s="176"/>
      <c r="T5" s="176"/>
      <c r="U5" s="176"/>
      <c r="V5" s="176"/>
      <c r="W5" s="176"/>
      <c r="X5" s="176"/>
      <c r="Y5" s="176"/>
      <c r="Z5" s="176"/>
      <c r="AA5" s="176"/>
      <c r="AB5" s="176"/>
      <c r="AC5" s="176"/>
      <c r="AD5" s="176"/>
      <c r="AE5" s="176"/>
      <c r="AF5" s="177" t="s">
        <v>23</v>
      </c>
      <c r="AG5" s="177"/>
      <c r="AH5" s="177"/>
      <c r="AI5" s="177"/>
      <c r="AJ5" s="177"/>
      <c r="AK5" s="177"/>
      <c r="AL5" s="177"/>
      <c r="AM5" s="177"/>
      <c r="AN5" s="177"/>
      <c r="AO5" s="177"/>
      <c r="AP5" s="177"/>
      <c r="AQ5" s="177"/>
      <c r="AR5" s="178"/>
      <c r="AS5" s="178"/>
      <c r="AT5" s="178"/>
      <c r="AU5" s="178"/>
      <c r="AV5" s="178"/>
      <c r="AW5" s="178"/>
      <c r="AX5" s="179" t="s">
        <v>24</v>
      </c>
      <c r="AY5" s="178"/>
      <c r="AZ5" s="178"/>
      <c r="BA5" s="178"/>
      <c r="BB5" s="178"/>
      <c r="BC5" s="178"/>
      <c r="BD5" s="178"/>
      <c r="BE5" s="178"/>
      <c r="BF5" s="178"/>
      <c r="BG5" s="178"/>
      <c r="BH5" s="178"/>
      <c r="BI5" s="178"/>
      <c r="BJ5" s="178"/>
      <c r="BK5" s="178"/>
      <c r="BL5" s="178"/>
      <c r="BM5" s="178"/>
      <c r="BN5" s="178"/>
      <c r="BO5" s="182" t="s">
        <v>25</v>
      </c>
      <c r="BP5" s="183"/>
      <c r="BQ5" s="183"/>
      <c r="BR5" s="183"/>
      <c r="BS5" s="183"/>
      <c r="BT5" s="183"/>
      <c r="BU5" s="183"/>
      <c r="BV5" s="183"/>
      <c r="BW5" s="183"/>
      <c r="BX5" s="183"/>
      <c r="BY5" s="183"/>
      <c r="BZ5" s="183"/>
      <c r="CA5" s="183"/>
      <c r="CB5" s="183"/>
      <c r="CC5" s="183"/>
      <c r="CD5" s="183"/>
      <c r="CE5" s="183"/>
      <c r="CF5" s="183"/>
      <c r="CG5" s="183"/>
      <c r="CH5" s="183"/>
      <c r="CI5" s="183"/>
      <c r="CJ5" s="183"/>
      <c r="CK5" s="183"/>
      <c r="CL5" s="183"/>
      <c r="CM5" s="183"/>
      <c r="CN5" s="167" t="s">
        <v>26</v>
      </c>
      <c r="CO5" s="178"/>
      <c r="CP5" s="178"/>
      <c r="CQ5" s="178"/>
      <c r="CR5" s="178"/>
      <c r="CS5" s="178"/>
      <c r="CT5" s="178"/>
      <c r="CU5" s="190" t="s">
        <v>27</v>
      </c>
      <c r="CV5" s="191"/>
      <c r="CW5" s="191"/>
      <c r="CX5" s="192" t="s">
        <v>28</v>
      </c>
      <c r="CY5" s="192"/>
      <c r="CZ5" s="193" t="s">
        <v>29</v>
      </c>
      <c r="DA5" s="193"/>
      <c r="DB5" s="194" t="s">
        <v>30</v>
      </c>
      <c r="DC5" s="195"/>
      <c r="DD5" s="196" t="s">
        <v>31</v>
      </c>
      <c r="DE5" s="197"/>
      <c r="DF5" s="197"/>
      <c r="DG5" s="197"/>
      <c r="DH5" s="197"/>
      <c r="DI5" s="197"/>
      <c r="DJ5" s="186" t="s">
        <v>32</v>
      </c>
      <c r="DK5" s="187"/>
      <c r="DL5" s="187"/>
      <c r="DM5" s="187"/>
      <c r="DN5" s="187"/>
      <c r="DO5" s="187"/>
      <c r="DP5" s="188"/>
      <c r="DQ5" s="189" t="s">
        <v>33</v>
      </c>
    </row>
    <row r="6" spans="1:121" ht="10.5" customHeight="1">
      <c r="A6" s="173"/>
      <c r="B6" s="174"/>
      <c r="C6" s="174"/>
      <c r="D6" s="174"/>
      <c r="E6" s="174"/>
      <c r="F6" s="174"/>
      <c r="G6" s="174"/>
      <c r="H6" s="174"/>
      <c r="I6" s="174"/>
      <c r="J6" s="174"/>
      <c r="K6" s="174"/>
      <c r="L6" s="175"/>
      <c r="M6" s="176"/>
      <c r="N6" s="176"/>
      <c r="O6" s="176"/>
      <c r="P6" s="176"/>
      <c r="Q6" s="176"/>
      <c r="R6" s="176"/>
      <c r="S6" s="176"/>
      <c r="T6" s="176"/>
      <c r="U6" s="176"/>
      <c r="V6" s="176"/>
      <c r="W6" s="176"/>
      <c r="X6" s="176"/>
      <c r="Y6" s="176"/>
      <c r="Z6" s="176"/>
      <c r="AA6" s="176"/>
      <c r="AB6" s="176"/>
      <c r="AC6" s="176"/>
      <c r="AD6" s="176"/>
      <c r="AE6" s="176"/>
      <c r="AF6" s="165" t="s">
        <v>34</v>
      </c>
      <c r="AG6" s="165"/>
      <c r="AH6" s="165"/>
      <c r="AI6" s="166" t="s">
        <v>35</v>
      </c>
      <c r="AJ6" s="166"/>
      <c r="AK6" s="166"/>
      <c r="AL6" s="166"/>
      <c r="AM6" s="166"/>
      <c r="AN6" s="165" t="s">
        <v>36</v>
      </c>
      <c r="AO6" s="165"/>
      <c r="AP6" s="165"/>
      <c r="AQ6" s="166" t="s">
        <v>37</v>
      </c>
      <c r="AR6" s="166"/>
      <c r="AS6" s="165" t="s">
        <v>38</v>
      </c>
      <c r="AT6" s="165"/>
      <c r="AU6" s="165"/>
      <c r="AV6" s="165"/>
      <c r="AW6" s="165"/>
      <c r="AX6" s="167" t="s">
        <v>39</v>
      </c>
      <c r="AY6" s="167"/>
      <c r="AZ6" s="167"/>
      <c r="BA6" s="167"/>
      <c r="BB6" s="167"/>
      <c r="BC6" s="180" t="s">
        <v>40</v>
      </c>
      <c r="BD6" s="180"/>
      <c r="BE6" s="180"/>
      <c r="BF6" s="180"/>
      <c r="BG6" s="180"/>
      <c r="BH6" s="180"/>
      <c r="BI6" s="180"/>
      <c r="BJ6" s="167" t="s">
        <v>41</v>
      </c>
      <c r="BK6" s="167"/>
      <c r="BL6" s="167"/>
      <c r="BM6" s="167"/>
      <c r="BN6" s="167"/>
      <c r="BO6" s="181" t="s">
        <v>42</v>
      </c>
      <c r="BP6" s="181"/>
      <c r="BQ6" s="181"/>
      <c r="BR6" s="181"/>
      <c r="BS6" s="181"/>
      <c r="BT6" s="120" t="s">
        <v>43</v>
      </c>
      <c r="BU6" s="181" t="s">
        <v>44</v>
      </c>
      <c r="BV6" s="181"/>
      <c r="BW6" s="181"/>
      <c r="BX6" s="181"/>
      <c r="BY6" s="120" t="s">
        <v>45</v>
      </c>
      <c r="BZ6" s="16"/>
      <c r="CA6" s="185" t="s">
        <v>46</v>
      </c>
      <c r="CB6" s="185"/>
      <c r="CC6" s="166" t="s">
        <v>34</v>
      </c>
      <c r="CD6" s="166"/>
      <c r="CE6" s="166"/>
      <c r="CF6" s="166"/>
      <c r="CG6" s="166"/>
      <c r="CH6" s="121"/>
      <c r="CI6" s="184" t="s">
        <v>47</v>
      </c>
      <c r="CJ6" s="184"/>
      <c r="CK6" s="184"/>
      <c r="CL6" s="184"/>
      <c r="CM6" s="122"/>
      <c r="CN6" s="167" t="s">
        <v>48</v>
      </c>
      <c r="CO6" s="167"/>
      <c r="CP6" s="167"/>
      <c r="CQ6" s="167"/>
      <c r="CR6" s="167"/>
      <c r="CS6" s="167"/>
      <c r="CT6" s="167"/>
      <c r="CU6" s="191"/>
      <c r="CV6" s="191"/>
      <c r="CW6" s="191"/>
      <c r="CX6" s="192"/>
      <c r="CY6" s="192"/>
      <c r="CZ6" s="193"/>
      <c r="DA6" s="193"/>
      <c r="DB6" s="195"/>
      <c r="DC6" s="195"/>
      <c r="DD6" s="197"/>
      <c r="DE6" s="197"/>
      <c r="DF6" s="197"/>
      <c r="DG6" s="197"/>
      <c r="DH6" s="197"/>
      <c r="DI6" s="197"/>
      <c r="DJ6" s="187"/>
      <c r="DK6" s="187"/>
      <c r="DL6" s="187"/>
      <c r="DM6" s="187"/>
      <c r="DN6" s="187"/>
      <c r="DO6" s="187"/>
      <c r="DP6" s="188"/>
      <c r="DQ6" s="189"/>
    </row>
    <row r="7" spans="1:121" ht="48" customHeight="1">
      <c r="A7" s="163" t="s">
        <v>49</v>
      </c>
      <c r="B7" s="163" t="s">
        <v>50</v>
      </c>
      <c r="C7" s="163" t="s">
        <v>51</v>
      </c>
      <c r="D7" s="163" t="s">
        <v>52</v>
      </c>
      <c r="E7" s="163" t="s">
        <v>53</v>
      </c>
      <c r="F7" s="163" t="s">
        <v>54</v>
      </c>
      <c r="G7" s="163" t="s">
        <v>55</v>
      </c>
      <c r="H7" s="163" t="s">
        <v>56</v>
      </c>
      <c r="I7" s="109" t="s">
        <v>57</v>
      </c>
      <c r="J7" s="109" t="s">
        <v>58</v>
      </c>
      <c r="K7" s="109" t="s">
        <v>59</v>
      </c>
      <c r="L7" s="109" t="s">
        <v>60</v>
      </c>
      <c r="M7" s="164" t="s">
        <v>61</v>
      </c>
      <c r="N7" s="164" t="s">
        <v>62</v>
      </c>
      <c r="O7" s="164" t="s">
        <v>63</v>
      </c>
      <c r="P7" s="164" t="s">
        <v>64</v>
      </c>
      <c r="Q7" s="164" t="s">
        <v>65</v>
      </c>
      <c r="R7" s="164" t="s">
        <v>66</v>
      </c>
      <c r="S7" s="164" t="s">
        <v>67</v>
      </c>
      <c r="T7" s="164" t="s">
        <v>68</v>
      </c>
      <c r="U7" s="164" t="s">
        <v>69</v>
      </c>
      <c r="V7" s="164" t="s">
        <v>70</v>
      </c>
      <c r="W7" s="164" t="s">
        <v>71</v>
      </c>
      <c r="X7" s="164" t="s">
        <v>72</v>
      </c>
      <c r="Y7" s="164" t="s">
        <v>73</v>
      </c>
      <c r="Z7" s="164" t="s">
        <v>74</v>
      </c>
      <c r="AA7" s="164" t="s">
        <v>75</v>
      </c>
      <c r="AB7" s="164" t="s">
        <v>76</v>
      </c>
      <c r="AC7" s="164" t="s">
        <v>77</v>
      </c>
      <c r="AD7" s="164" t="s">
        <v>78</v>
      </c>
      <c r="AE7" s="164" t="s">
        <v>79</v>
      </c>
      <c r="AF7" s="6" t="s">
        <v>80</v>
      </c>
      <c r="AG7" s="6" t="s">
        <v>81</v>
      </c>
      <c r="AH7" s="6" t="s">
        <v>82</v>
      </c>
      <c r="AI7" s="163" t="s">
        <v>82</v>
      </c>
      <c r="AJ7" s="163" t="s">
        <v>83</v>
      </c>
      <c r="AK7" s="163" t="s">
        <v>84</v>
      </c>
      <c r="AL7" s="163" t="s">
        <v>80</v>
      </c>
      <c r="AM7" s="163" t="s">
        <v>85</v>
      </c>
      <c r="AN7" s="6" t="s">
        <v>86</v>
      </c>
      <c r="AO7" s="6" t="s">
        <v>87</v>
      </c>
      <c r="AP7" s="6" t="s">
        <v>88</v>
      </c>
      <c r="AQ7" s="163" t="s">
        <v>89</v>
      </c>
      <c r="AR7" s="163" t="s">
        <v>90</v>
      </c>
      <c r="AS7" s="6" t="s">
        <v>91</v>
      </c>
      <c r="AT7" s="6" t="s">
        <v>92</v>
      </c>
      <c r="AU7" s="6" t="s">
        <v>93</v>
      </c>
      <c r="AV7" s="6" t="s">
        <v>94</v>
      </c>
      <c r="AW7" s="6" t="s">
        <v>95</v>
      </c>
      <c r="AX7" s="7" t="s">
        <v>96</v>
      </c>
      <c r="AY7" s="7" t="s">
        <v>97</v>
      </c>
      <c r="AZ7" s="7" t="s">
        <v>98</v>
      </c>
      <c r="BA7" s="8" t="s">
        <v>99</v>
      </c>
      <c r="BB7" s="9" t="s">
        <v>100</v>
      </c>
      <c r="BC7" s="10" t="s">
        <v>101</v>
      </c>
      <c r="BD7" s="10" t="s">
        <v>102</v>
      </c>
      <c r="BE7" s="10" t="s">
        <v>103</v>
      </c>
      <c r="BF7" s="10" t="s">
        <v>104</v>
      </c>
      <c r="BG7" s="10" t="s">
        <v>105</v>
      </c>
      <c r="BH7" s="8" t="s">
        <v>99</v>
      </c>
      <c r="BI7" s="9" t="s">
        <v>100</v>
      </c>
      <c r="BJ7" s="7" t="s">
        <v>91</v>
      </c>
      <c r="BK7" s="7" t="s">
        <v>92</v>
      </c>
      <c r="BL7" s="7" t="s">
        <v>93</v>
      </c>
      <c r="BM7" s="7" t="s">
        <v>94</v>
      </c>
      <c r="BN7" s="7" t="s">
        <v>95</v>
      </c>
      <c r="BO7" s="123" t="s">
        <v>106</v>
      </c>
      <c r="BP7" s="123" t="s">
        <v>107</v>
      </c>
      <c r="BQ7" s="123" t="s">
        <v>108</v>
      </c>
      <c r="BR7" s="123" t="s">
        <v>109</v>
      </c>
      <c r="BS7" s="123" t="s">
        <v>110</v>
      </c>
      <c r="BT7" s="120" t="s">
        <v>111</v>
      </c>
      <c r="BU7" s="123" t="s">
        <v>112</v>
      </c>
      <c r="BV7" s="123" t="s">
        <v>113</v>
      </c>
      <c r="BW7" s="123" t="s">
        <v>114</v>
      </c>
      <c r="BX7" s="123" t="s">
        <v>115</v>
      </c>
      <c r="BY7" s="120" t="s">
        <v>116</v>
      </c>
      <c r="BZ7" s="124" t="s">
        <v>117</v>
      </c>
      <c r="CA7" s="125" t="s">
        <v>89</v>
      </c>
      <c r="CB7" s="125" t="s">
        <v>90</v>
      </c>
      <c r="CC7" s="163" t="s">
        <v>118</v>
      </c>
      <c r="CD7" s="163" t="s">
        <v>119</v>
      </c>
      <c r="CE7" s="163" t="s">
        <v>120</v>
      </c>
      <c r="CF7" s="163" t="s">
        <v>121</v>
      </c>
      <c r="CG7" s="163" t="s">
        <v>122</v>
      </c>
      <c r="CH7" s="11" t="s">
        <v>123</v>
      </c>
      <c r="CI7" s="5" t="s">
        <v>124</v>
      </c>
      <c r="CJ7" s="5" t="s">
        <v>125</v>
      </c>
      <c r="CK7" s="5" t="s">
        <v>126</v>
      </c>
      <c r="CL7" s="5" t="s">
        <v>127</v>
      </c>
      <c r="CM7" s="11" t="s">
        <v>128</v>
      </c>
      <c r="CN7" s="12" t="s">
        <v>129</v>
      </c>
      <c r="CO7" s="12" t="s">
        <v>130</v>
      </c>
      <c r="CP7" s="12" t="s">
        <v>131</v>
      </c>
      <c r="CQ7" s="12" t="s">
        <v>132</v>
      </c>
      <c r="CR7" s="12" t="s">
        <v>133</v>
      </c>
      <c r="CS7" s="12" t="s">
        <v>134</v>
      </c>
      <c r="CT7" s="12" t="s">
        <v>135</v>
      </c>
      <c r="CU7" s="164" t="s">
        <v>136</v>
      </c>
      <c r="CV7" s="164" t="s">
        <v>137</v>
      </c>
      <c r="CW7" s="164" t="s">
        <v>138</v>
      </c>
      <c r="CX7" s="13" t="s">
        <v>139</v>
      </c>
      <c r="CY7" s="13" t="s">
        <v>140</v>
      </c>
      <c r="CZ7" s="163" t="s">
        <v>141</v>
      </c>
      <c r="DA7" s="163" t="s">
        <v>142</v>
      </c>
      <c r="DB7" s="17" t="s">
        <v>143</v>
      </c>
      <c r="DC7" s="17" t="s">
        <v>144</v>
      </c>
      <c r="DD7" s="4" t="s">
        <v>145</v>
      </c>
      <c r="DE7" s="4" t="s">
        <v>146</v>
      </c>
      <c r="DF7" s="4" t="s">
        <v>147</v>
      </c>
      <c r="DG7" s="4" t="s">
        <v>148</v>
      </c>
      <c r="DH7" s="4" t="s">
        <v>149</v>
      </c>
      <c r="DI7" s="4" t="s">
        <v>150</v>
      </c>
      <c r="DJ7" s="126" t="s">
        <v>151</v>
      </c>
      <c r="DK7" s="126" t="s">
        <v>152</v>
      </c>
      <c r="DL7" s="127" t="s">
        <v>153</v>
      </c>
      <c r="DM7" s="128" t="s">
        <v>154</v>
      </c>
      <c r="DN7" s="129" t="s">
        <v>155</v>
      </c>
      <c r="DO7" s="130" t="s">
        <v>156</v>
      </c>
      <c r="DP7" s="131" t="s">
        <v>157</v>
      </c>
      <c r="DQ7" s="189"/>
    </row>
    <row r="8" spans="1:121" ht="84" customHeight="1">
      <c r="A8" s="2" t="s">
        <v>49</v>
      </c>
      <c r="B8" s="152" t="s">
        <v>158</v>
      </c>
      <c r="C8" s="152" t="s">
        <v>159</v>
      </c>
      <c r="D8" s="152" t="s">
        <v>160</v>
      </c>
      <c r="E8" s="152" t="s">
        <v>161</v>
      </c>
      <c r="F8" s="2" t="s">
        <v>54</v>
      </c>
      <c r="G8" s="2" t="s">
        <v>55</v>
      </c>
      <c r="H8" s="2" t="s">
        <v>162</v>
      </c>
      <c r="I8" s="2" t="s">
        <v>163</v>
      </c>
      <c r="J8" s="2" t="s">
        <v>164</v>
      </c>
      <c r="K8" s="2" t="s">
        <v>165</v>
      </c>
      <c r="L8" s="2" t="s">
        <v>166</v>
      </c>
      <c r="M8" s="3" t="s">
        <v>167</v>
      </c>
      <c r="N8" s="3" t="s">
        <v>167</v>
      </c>
      <c r="O8" s="3" t="s">
        <v>167</v>
      </c>
      <c r="P8" s="3" t="s">
        <v>167</v>
      </c>
      <c r="Q8" s="3" t="s">
        <v>167</v>
      </c>
      <c r="R8" s="3" t="s">
        <v>167</v>
      </c>
      <c r="S8" s="3" t="s">
        <v>167</v>
      </c>
      <c r="T8" s="3" t="s">
        <v>167</v>
      </c>
      <c r="U8" s="3" t="s">
        <v>167</v>
      </c>
      <c r="V8" s="3" t="s">
        <v>167</v>
      </c>
      <c r="W8" s="3" t="s">
        <v>167</v>
      </c>
      <c r="X8" s="3" t="s">
        <v>167</v>
      </c>
      <c r="Y8" s="3" t="s">
        <v>167</v>
      </c>
      <c r="Z8" s="3" t="s">
        <v>167</v>
      </c>
      <c r="AA8" s="3" t="s">
        <v>167</v>
      </c>
      <c r="AB8" s="3" t="s">
        <v>167</v>
      </c>
      <c r="AC8" s="3" t="s">
        <v>167</v>
      </c>
      <c r="AD8" s="3" t="s">
        <v>167</v>
      </c>
      <c r="AE8" s="3" t="s">
        <v>167</v>
      </c>
      <c r="AF8" s="3" t="s">
        <v>168</v>
      </c>
      <c r="AG8" s="3" t="s">
        <v>169</v>
      </c>
      <c r="AH8" s="3" t="s">
        <v>170</v>
      </c>
      <c r="AI8" s="3" t="s">
        <v>171</v>
      </c>
      <c r="AJ8" s="3" t="s">
        <v>172</v>
      </c>
      <c r="AK8" s="3" t="s">
        <v>173</v>
      </c>
      <c r="AL8" s="3" t="s">
        <v>174</v>
      </c>
      <c r="AM8" s="3" t="s">
        <v>175</v>
      </c>
      <c r="AN8" s="3" t="s">
        <v>176</v>
      </c>
      <c r="AO8" s="3" t="s">
        <v>176</v>
      </c>
      <c r="AP8" s="3" t="s">
        <v>176</v>
      </c>
      <c r="AQ8" s="3" t="s">
        <v>177</v>
      </c>
      <c r="AR8" s="3" t="s">
        <v>177</v>
      </c>
      <c r="AS8" s="3" t="s">
        <v>176</v>
      </c>
      <c r="AT8" s="3" t="s">
        <v>176</v>
      </c>
      <c r="AU8" s="3" t="s">
        <v>176</v>
      </c>
      <c r="AV8" s="3" t="s">
        <v>176</v>
      </c>
      <c r="AW8" s="3" t="s">
        <v>176</v>
      </c>
      <c r="AX8" s="3" t="s">
        <v>178</v>
      </c>
      <c r="AY8" s="3" t="s">
        <v>178</v>
      </c>
      <c r="AZ8" s="3" t="s">
        <v>178</v>
      </c>
      <c r="BA8" s="3" t="s">
        <v>179</v>
      </c>
      <c r="BB8" s="3" t="s">
        <v>180</v>
      </c>
      <c r="BC8" s="3" t="s">
        <v>181</v>
      </c>
      <c r="BD8" s="3" t="s">
        <v>182</v>
      </c>
      <c r="BE8" s="3" t="s">
        <v>181</v>
      </c>
      <c r="BF8" s="3" t="s">
        <v>181</v>
      </c>
      <c r="BG8" s="3" t="s">
        <v>181</v>
      </c>
      <c r="BH8" s="3" t="s">
        <v>183</v>
      </c>
      <c r="BI8" s="3" t="s">
        <v>180</v>
      </c>
      <c r="BJ8" s="3" t="s">
        <v>182</v>
      </c>
      <c r="BK8" s="3" t="s">
        <v>178</v>
      </c>
      <c r="BL8" s="3" t="s">
        <v>178</v>
      </c>
      <c r="BM8" s="3" t="s">
        <v>178</v>
      </c>
      <c r="BN8" s="3" t="s">
        <v>178</v>
      </c>
      <c r="BO8" s="3" t="s">
        <v>178</v>
      </c>
      <c r="BP8" s="3" t="s">
        <v>178</v>
      </c>
      <c r="BQ8" s="3" t="s">
        <v>178</v>
      </c>
      <c r="BR8" s="3" t="s">
        <v>178</v>
      </c>
      <c r="BS8" s="3" t="s">
        <v>178</v>
      </c>
      <c r="BT8" s="3" t="s">
        <v>182</v>
      </c>
      <c r="BU8" s="3" t="s">
        <v>178</v>
      </c>
      <c r="BV8" s="3" t="s">
        <v>178</v>
      </c>
      <c r="BW8" s="3" t="s">
        <v>178</v>
      </c>
      <c r="BX8" s="3" t="s">
        <v>178</v>
      </c>
      <c r="BY8" s="3" t="s">
        <v>178</v>
      </c>
      <c r="BZ8" s="3" t="s">
        <v>184</v>
      </c>
      <c r="CA8" s="3" t="s">
        <v>182</v>
      </c>
      <c r="CB8" s="3" t="s">
        <v>182</v>
      </c>
      <c r="CC8" s="3" t="s">
        <v>185</v>
      </c>
      <c r="CD8" s="3" t="s">
        <v>185</v>
      </c>
      <c r="CE8" s="3" t="s">
        <v>185</v>
      </c>
      <c r="CF8" s="3" t="s">
        <v>185</v>
      </c>
      <c r="CG8" s="3" t="s">
        <v>185</v>
      </c>
      <c r="CH8" s="3" t="s">
        <v>186</v>
      </c>
      <c r="CI8" s="3" t="s">
        <v>185</v>
      </c>
      <c r="CJ8" s="3" t="s">
        <v>185</v>
      </c>
      <c r="CK8" s="3" t="s">
        <v>185</v>
      </c>
      <c r="CL8" s="3" t="s">
        <v>185</v>
      </c>
      <c r="CM8" s="3" t="s">
        <v>187</v>
      </c>
      <c r="CN8" s="3" t="s">
        <v>185</v>
      </c>
      <c r="CO8" s="3" t="s">
        <v>185</v>
      </c>
      <c r="CP8" s="3" t="s">
        <v>185</v>
      </c>
      <c r="CQ8" s="3" t="s">
        <v>185</v>
      </c>
      <c r="CR8" s="3" t="s">
        <v>185</v>
      </c>
      <c r="CS8" s="3" t="s">
        <v>185</v>
      </c>
      <c r="CT8" s="3" t="s">
        <v>188</v>
      </c>
      <c r="CU8" s="2" t="s">
        <v>136</v>
      </c>
      <c r="CV8" s="2" t="s">
        <v>137</v>
      </c>
      <c r="CW8" s="2" t="s">
        <v>138</v>
      </c>
      <c r="CX8" s="3" t="s">
        <v>189</v>
      </c>
      <c r="CY8" s="3" t="s">
        <v>140</v>
      </c>
      <c r="CZ8" s="3" t="s">
        <v>190</v>
      </c>
      <c r="DA8" s="3" t="s">
        <v>142</v>
      </c>
      <c r="DB8" s="3" t="s">
        <v>191</v>
      </c>
      <c r="DC8" s="3" t="s">
        <v>192</v>
      </c>
      <c r="DD8" s="3" t="s">
        <v>193</v>
      </c>
      <c r="DE8" s="3" t="s">
        <v>194</v>
      </c>
      <c r="DF8" s="3" t="s">
        <v>195</v>
      </c>
      <c r="DG8" s="18" t="s">
        <v>196</v>
      </c>
      <c r="DH8" s="2" t="s">
        <v>149</v>
      </c>
      <c r="DI8" s="2" t="s">
        <v>150</v>
      </c>
      <c r="DJ8" s="18" t="s">
        <v>197</v>
      </c>
      <c r="DK8" s="3" t="s">
        <v>198</v>
      </c>
      <c r="DL8" s="42" t="s">
        <v>199</v>
      </c>
      <c r="DM8" s="3" t="s">
        <v>200</v>
      </c>
      <c r="DN8" s="3" t="s">
        <v>201</v>
      </c>
      <c r="DO8" s="3" t="s">
        <v>202</v>
      </c>
      <c r="DP8" s="3" t="s">
        <v>203</v>
      </c>
      <c r="DQ8" s="18" t="s">
        <v>204</v>
      </c>
    </row>
    <row r="9" spans="1:121" ht="84" customHeight="1">
      <c r="A9" s="89">
        <v>1</v>
      </c>
      <c r="B9" s="153" t="s">
        <v>205</v>
      </c>
      <c r="C9" s="154" t="s">
        <v>206</v>
      </c>
      <c r="D9" s="153" t="s">
        <v>207</v>
      </c>
      <c r="E9" s="87" t="s">
        <v>208</v>
      </c>
      <c r="F9" s="88" t="s">
        <v>209</v>
      </c>
      <c r="G9" s="88" t="s">
        <v>210</v>
      </c>
      <c r="H9" s="88" t="s">
        <v>211</v>
      </c>
      <c r="I9" s="89" t="s">
        <v>212</v>
      </c>
      <c r="J9" s="89" t="s">
        <v>213</v>
      </c>
      <c r="K9" s="132" t="s">
        <v>214</v>
      </c>
      <c r="L9" s="89" t="s">
        <v>215</v>
      </c>
      <c r="M9" s="89" t="s">
        <v>216</v>
      </c>
      <c r="N9" s="89" t="s">
        <v>216</v>
      </c>
      <c r="O9" s="89" t="s">
        <v>216</v>
      </c>
      <c r="P9" s="89" t="s">
        <v>216</v>
      </c>
      <c r="Q9" s="89" t="s">
        <v>217</v>
      </c>
      <c r="R9" s="89" t="s">
        <v>217</v>
      </c>
      <c r="S9" s="89" t="s">
        <v>217</v>
      </c>
      <c r="T9" s="89" t="s">
        <v>216</v>
      </c>
      <c r="U9" s="89" t="s">
        <v>216</v>
      </c>
      <c r="V9" s="89" t="s">
        <v>216</v>
      </c>
      <c r="W9" s="89" t="s">
        <v>216</v>
      </c>
      <c r="X9" s="89" t="s">
        <v>216</v>
      </c>
      <c r="Y9" s="89" t="s">
        <v>216</v>
      </c>
      <c r="Z9" s="89" t="s">
        <v>216</v>
      </c>
      <c r="AA9" s="89" t="s">
        <v>216</v>
      </c>
      <c r="AB9" s="89" t="s">
        <v>216</v>
      </c>
      <c r="AC9" s="89" t="s">
        <v>216</v>
      </c>
      <c r="AD9" s="89" t="s">
        <v>217</v>
      </c>
      <c r="AE9" s="89" t="s">
        <v>216</v>
      </c>
      <c r="AF9" s="89" t="s">
        <v>216</v>
      </c>
      <c r="AG9" s="89" t="s">
        <v>216</v>
      </c>
      <c r="AH9" s="89" t="s">
        <v>216</v>
      </c>
      <c r="AI9" s="89" t="s">
        <v>216</v>
      </c>
      <c r="AJ9" s="89" t="s">
        <v>216</v>
      </c>
      <c r="AK9" s="89" t="s">
        <v>216</v>
      </c>
      <c r="AL9" s="89" t="s">
        <v>216</v>
      </c>
      <c r="AM9" s="89" t="s">
        <v>216</v>
      </c>
      <c r="AN9" s="89" t="s">
        <v>216</v>
      </c>
      <c r="AO9" s="89">
        <v>1</v>
      </c>
      <c r="AP9" s="89">
        <v>1</v>
      </c>
      <c r="AQ9" s="89" t="s">
        <v>216</v>
      </c>
      <c r="AR9" s="89" t="s">
        <v>216</v>
      </c>
      <c r="AS9" s="89" t="s">
        <v>216</v>
      </c>
      <c r="AT9" s="89" t="s">
        <v>216</v>
      </c>
      <c r="AU9" s="89" t="s">
        <v>216</v>
      </c>
      <c r="AV9" s="89" t="s">
        <v>216</v>
      </c>
      <c r="AW9" s="89" t="s">
        <v>216</v>
      </c>
      <c r="AX9" s="72">
        <v>0</v>
      </c>
      <c r="AY9" s="72">
        <v>0</v>
      </c>
      <c r="AZ9" s="72">
        <v>0</v>
      </c>
      <c r="BA9" s="72">
        <v>0</v>
      </c>
      <c r="BB9" s="72">
        <v>0</v>
      </c>
      <c r="BC9" s="89">
        <v>0</v>
      </c>
      <c r="BD9" s="89">
        <v>0</v>
      </c>
      <c r="BE9" s="89">
        <v>0</v>
      </c>
      <c r="BF9" s="89">
        <v>0</v>
      </c>
      <c r="BG9" s="89">
        <v>0</v>
      </c>
      <c r="BH9" s="72">
        <v>0</v>
      </c>
      <c r="BI9" s="73">
        <v>0</v>
      </c>
      <c r="BJ9" s="89">
        <v>1</v>
      </c>
      <c r="BK9" s="89">
        <v>0</v>
      </c>
      <c r="BL9" s="89">
        <v>0</v>
      </c>
      <c r="BM9" s="89">
        <v>0</v>
      </c>
      <c r="BN9" s="89">
        <v>1</v>
      </c>
      <c r="BO9" s="89">
        <v>0</v>
      </c>
      <c r="BP9" s="89">
        <v>0</v>
      </c>
      <c r="BQ9" s="89">
        <v>0</v>
      </c>
      <c r="BR9" s="89">
        <v>0</v>
      </c>
      <c r="BS9" s="89">
        <v>0</v>
      </c>
      <c r="BT9" s="89">
        <v>2</v>
      </c>
      <c r="BU9" s="89">
        <v>0</v>
      </c>
      <c r="BV9" s="89">
        <v>0</v>
      </c>
      <c r="BW9" s="89">
        <v>0</v>
      </c>
      <c r="BX9" s="89">
        <v>0</v>
      </c>
      <c r="BY9" s="89">
        <v>2</v>
      </c>
      <c r="BZ9" s="89">
        <v>4</v>
      </c>
      <c r="CA9" s="89">
        <v>0</v>
      </c>
      <c r="CB9" s="89">
        <v>0</v>
      </c>
      <c r="CC9" s="89">
        <v>0</v>
      </c>
      <c r="CD9" s="89">
        <v>0</v>
      </c>
      <c r="CE9" s="89">
        <v>0</v>
      </c>
      <c r="CF9" s="89">
        <v>0</v>
      </c>
      <c r="CG9" s="89">
        <v>0</v>
      </c>
      <c r="CH9" s="89">
        <v>0</v>
      </c>
      <c r="CI9" s="89">
        <v>0</v>
      </c>
      <c r="CJ9" s="89">
        <v>0</v>
      </c>
      <c r="CK9" s="89">
        <v>0</v>
      </c>
      <c r="CL9" s="89">
        <v>0</v>
      </c>
      <c r="CM9" s="89">
        <v>0</v>
      </c>
      <c r="CN9" s="89">
        <v>1</v>
      </c>
      <c r="CO9" s="89">
        <v>1</v>
      </c>
      <c r="CP9" s="89">
        <v>1</v>
      </c>
      <c r="CQ9" s="89">
        <v>1</v>
      </c>
      <c r="CR9" s="89">
        <v>1</v>
      </c>
      <c r="CS9" s="89">
        <v>1</v>
      </c>
      <c r="CT9" s="89">
        <v>6</v>
      </c>
      <c r="CU9" s="89"/>
      <c r="CV9" s="89"/>
      <c r="CW9" s="89"/>
      <c r="CX9" s="89"/>
      <c r="CY9" s="89" t="s">
        <v>218</v>
      </c>
      <c r="CZ9" s="89" t="s">
        <v>216</v>
      </c>
      <c r="DA9" s="89" t="s">
        <v>216</v>
      </c>
      <c r="DB9" s="89" t="s">
        <v>216</v>
      </c>
      <c r="DC9" s="89" t="s">
        <v>216</v>
      </c>
      <c r="DD9" s="89">
        <v>3</v>
      </c>
      <c r="DE9" s="89">
        <v>3</v>
      </c>
      <c r="DF9" s="89">
        <v>0</v>
      </c>
      <c r="DG9" s="89" t="s">
        <v>85</v>
      </c>
      <c r="DH9" s="89" t="s">
        <v>219</v>
      </c>
      <c r="DI9" s="89" t="s">
        <v>219</v>
      </c>
      <c r="DJ9" s="89">
        <v>4</v>
      </c>
      <c r="DK9" s="89">
        <v>4</v>
      </c>
      <c r="DL9" s="60">
        <v>3</v>
      </c>
      <c r="DM9" s="89">
        <v>9.5</v>
      </c>
      <c r="DN9" s="89">
        <v>2</v>
      </c>
      <c r="DO9" s="89">
        <v>2</v>
      </c>
      <c r="DP9" s="89">
        <v>3</v>
      </c>
      <c r="DQ9" s="89" t="s">
        <v>220</v>
      </c>
    </row>
    <row r="10" spans="1:121" ht="155.25" customHeight="1">
      <c r="A10" s="89">
        <v>2</v>
      </c>
      <c r="B10" s="153" t="s">
        <v>205</v>
      </c>
      <c r="C10" s="154" t="s">
        <v>206</v>
      </c>
      <c r="D10" s="153" t="s">
        <v>207</v>
      </c>
      <c r="E10" s="97" t="s">
        <v>221</v>
      </c>
      <c r="F10" s="98" t="s">
        <v>222</v>
      </c>
      <c r="G10" s="98" t="s">
        <v>223</v>
      </c>
      <c r="H10" s="98" t="s">
        <v>807</v>
      </c>
      <c r="I10" s="99" t="s">
        <v>224</v>
      </c>
      <c r="J10" s="99" t="s">
        <v>225</v>
      </c>
      <c r="K10" s="100" t="s">
        <v>226</v>
      </c>
      <c r="L10" s="99" t="s">
        <v>227</v>
      </c>
      <c r="M10" s="99" t="s">
        <v>216</v>
      </c>
      <c r="N10" s="99" t="s">
        <v>216</v>
      </c>
      <c r="O10" s="99" t="s">
        <v>216</v>
      </c>
      <c r="P10" s="99" t="s">
        <v>216</v>
      </c>
      <c r="Q10" s="99" t="s">
        <v>217</v>
      </c>
      <c r="R10" s="99" t="s">
        <v>216</v>
      </c>
      <c r="S10" s="99" t="s">
        <v>216</v>
      </c>
      <c r="T10" s="99" t="s">
        <v>216</v>
      </c>
      <c r="U10" s="99" t="s">
        <v>216</v>
      </c>
      <c r="V10" s="99" t="s">
        <v>216</v>
      </c>
      <c r="W10" s="99" t="s">
        <v>216</v>
      </c>
      <c r="X10" s="99" t="s">
        <v>216</v>
      </c>
      <c r="Y10" s="99" t="s">
        <v>216</v>
      </c>
      <c r="Z10" s="99" t="s">
        <v>216</v>
      </c>
      <c r="AA10" s="99" t="s">
        <v>216</v>
      </c>
      <c r="AB10" s="99" t="s">
        <v>216</v>
      </c>
      <c r="AC10" s="99" t="s">
        <v>216</v>
      </c>
      <c r="AD10" s="99" t="s">
        <v>217</v>
      </c>
      <c r="AE10" s="99" t="s">
        <v>216</v>
      </c>
      <c r="AF10" s="99" t="s">
        <v>216</v>
      </c>
      <c r="AG10" s="99" t="s">
        <v>216</v>
      </c>
      <c r="AH10" s="99" t="s">
        <v>216</v>
      </c>
      <c r="AI10" s="99" t="s">
        <v>216</v>
      </c>
      <c r="AJ10" s="99" t="s">
        <v>216</v>
      </c>
      <c r="AK10" s="99" t="s">
        <v>216</v>
      </c>
      <c r="AL10" s="99" t="s">
        <v>216</v>
      </c>
      <c r="AM10" s="99" t="s">
        <v>216</v>
      </c>
      <c r="AN10" s="99" t="s">
        <v>216</v>
      </c>
      <c r="AO10" s="99">
        <v>1</v>
      </c>
      <c r="AP10" s="99">
        <v>1</v>
      </c>
      <c r="AQ10" s="99" t="s">
        <v>216</v>
      </c>
      <c r="AR10" s="99" t="s">
        <v>216</v>
      </c>
      <c r="AS10" s="99" t="s">
        <v>216</v>
      </c>
      <c r="AT10" s="99" t="s">
        <v>216</v>
      </c>
      <c r="AU10" s="99" t="s">
        <v>216</v>
      </c>
      <c r="AV10" s="99" t="s">
        <v>216</v>
      </c>
      <c r="AW10" s="99" t="s">
        <v>216</v>
      </c>
      <c r="AX10" s="99">
        <v>0</v>
      </c>
      <c r="AY10" s="99">
        <v>0</v>
      </c>
      <c r="AZ10" s="99">
        <v>0</v>
      </c>
      <c r="BA10" s="99">
        <v>0</v>
      </c>
      <c r="BB10" s="99">
        <v>0</v>
      </c>
      <c r="BC10" s="99">
        <v>0</v>
      </c>
      <c r="BD10" s="99">
        <v>0</v>
      </c>
      <c r="BE10" s="99">
        <v>0</v>
      </c>
      <c r="BF10" s="99">
        <v>0</v>
      </c>
      <c r="BG10" s="99">
        <v>0</v>
      </c>
      <c r="BH10" s="99">
        <v>0</v>
      </c>
      <c r="BI10" s="101">
        <v>0</v>
      </c>
      <c r="BJ10" s="99">
        <v>1</v>
      </c>
      <c r="BK10" s="99">
        <v>0</v>
      </c>
      <c r="BL10" s="99">
        <v>0</v>
      </c>
      <c r="BM10" s="99">
        <v>0</v>
      </c>
      <c r="BN10" s="99">
        <v>1</v>
      </c>
      <c r="BO10" s="99">
        <v>0</v>
      </c>
      <c r="BP10" s="99">
        <v>0</v>
      </c>
      <c r="BQ10" s="99">
        <v>0</v>
      </c>
      <c r="BR10" s="99">
        <v>0</v>
      </c>
      <c r="BS10" s="99">
        <v>0</v>
      </c>
      <c r="BT10" s="99">
        <v>2</v>
      </c>
      <c r="BU10" s="99">
        <v>0</v>
      </c>
      <c r="BV10" s="99">
        <v>0</v>
      </c>
      <c r="BW10" s="99">
        <v>0</v>
      </c>
      <c r="BX10" s="99">
        <v>0</v>
      </c>
      <c r="BY10" s="99">
        <v>2</v>
      </c>
      <c r="BZ10" s="99">
        <v>4</v>
      </c>
      <c r="CA10" s="99">
        <v>0</v>
      </c>
      <c r="CB10" s="99">
        <v>0</v>
      </c>
      <c r="CC10" s="99">
        <v>0</v>
      </c>
      <c r="CD10" s="99">
        <v>0</v>
      </c>
      <c r="CE10" s="99">
        <v>0</v>
      </c>
      <c r="CF10" s="99">
        <v>0</v>
      </c>
      <c r="CG10" s="99">
        <v>0</v>
      </c>
      <c r="CH10" s="99">
        <v>0</v>
      </c>
      <c r="CI10" s="99">
        <v>0</v>
      </c>
      <c r="CJ10" s="99">
        <v>0</v>
      </c>
      <c r="CK10" s="99">
        <v>0</v>
      </c>
      <c r="CL10" s="99">
        <v>0</v>
      </c>
      <c r="CM10" s="99">
        <v>0</v>
      </c>
      <c r="CN10" s="99">
        <v>1</v>
      </c>
      <c r="CO10" s="99">
        <v>1</v>
      </c>
      <c r="CP10" s="99">
        <v>1</v>
      </c>
      <c r="CQ10" s="99">
        <v>2</v>
      </c>
      <c r="CR10" s="99">
        <v>2</v>
      </c>
      <c r="CS10" s="99">
        <v>2</v>
      </c>
      <c r="CT10" s="99">
        <v>9</v>
      </c>
      <c r="CU10" s="99"/>
      <c r="CV10" s="99"/>
      <c r="CW10" s="99"/>
      <c r="CX10" s="99"/>
      <c r="CY10" s="99" t="s">
        <v>218</v>
      </c>
      <c r="CZ10" s="99" t="s">
        <v>216</v>
      </c>
      <c r="DA10" s="99" t="s">
        <v>216</v>
      </c>
      <c r="DB10" s="99" t="s">
        <v>216</v>
      </c>
      <c r="DC10" s="99" t="s">
        <v>216</v>
      </c>
      <c r="DD10" s="99">
        <v>3</v>
      </c>
      <c r="DE10" s="99">
        <v>3</v>
      </c>
      <c r="DF10" s="99">
        <v>0</v>
      </c>
      <c r="DG10" s="99" t="s">
        <v>228</v>
      </c>
      <c r="DH10" s="99" t="s">
        <v>219</v>
      </c>
      <c r="DI10" s="99" t="s">
        <v>219</v>
      </c>
      <c r="DJ10" s="99">
        <v>4</v>
      </c>
      <c r="DK10" s="99">
        <v>4</v>
      </c>
      <c r="DL10" s="102">
        <v>3</v>
      </c>
      <c r="DM10" s="99">
        <v>9.5</v>
      </c>
      <c r="DN10" s="99">
        <v>2</v>
      </c>
      <c r="DO10" s="99">
        <v>2</v>
      </c>
      <c r="DP10" s="99">
        <v>3</v>
      </c>
      <c r="DQ10" s="99" t="s">
        <v>229</v>
      </c>
    </row>
    <row r="11" spans="1:121" ht="196.5" customHeight="1">
      <c r="A11" s="89">
        <v>3</v>
      </c>
      <c r="B11" s="153" t="s">
        <v>230</v>
      </c>
      <c r="C11" s="154" t="s">
        <v>231</v>
      </c>
      <c r="D11" s="153" t="s">
        <v>232</v>
      </c>
      <c r="E11" s="103" t="s">
        <v>233</v>
      </c>
      <c r="F11" s="93" t="s">
        <v>234</v>
      </c>
      <c r="G11" s="93" t="s">
        <v>235</v>
      </c>
      <c r="H11" s="93" t="s">
        <v>808</v>
      </c>
      <c r="I11" s="104" t="s">
        <v>224</v>
      </c>
      <c r="J11" s="104" t="s">
        <v>225</v>
      </c>
      <c r="K11" s="105" t="s">
        <v>236</v>
      </c>
      <c r="L11" s="104" t="s">
        <v>237</v>
      </c>
      <c r="M11" s="104" t="s">
        <v>216</v>
      </c>
      <c r="N11" s="104" t="s">
        <v>216</v>
      </c>
      <c r="O11" s="104" t="s">
        <v>216</v>
      </c>
      <c r="P11" s="104" t="s">
        <v>216</v>
      </c>
      <c r="Q11" s="104" t="s">
        <v>217</v>
      </c>
      <c r="R11" s="104" t="s">
        <v>216</v>
      </c>
      <c r="S11" s="104" t="s">
        <v>216</v>
      </c>
      <c r="T11" s="104" t="s">
        <v>216</v>
      </c>
      <c r="U11" s="104" t="s">
        <v>216</v>
      </c>
      <c r="V11" s="104" t="s">
        <v>216</v>
      </c>
      <c r="W11" s="104" t="s">
        <v>216</v>
      </c>
      <c r="X11" s="104" t="s">
        <v>216</v>
      </c>
      <c r="Y11" s="104" t="s">
        <v>216</v>
      </c>
      <c r="Z11" s="104" t="s">
        <v>216</v>
      </c>
      <c r="AA11" s="104" t="s">
        <v>216</v>
      </c>
      <c r="AB11" s="104" t="s">
        <v>216</v>
      </c>
      <c r="AC11" s="104" t="s">
        <v>216</v>
      </c>
      <c r="AD11" s="104" t="s">
        <v>216</v>
      </c>
      <c r="AE11" s="104" t="s">
        <v>216</v>
      </c>
      <c r="AF11" s="104" t="s">
        <v>216</v>
      </c>
      <c r="AG11" s="104" t="s">
        <v>216</v>
      </c>
      <c r="AH11" s="104" t="s">
        <v>216</v>
      </c>
      <c r="AI11" s="104" t="s">
        <v>216</v>
      </c>
      <c r="AJ11" s="104" t="s">
        <v>216</v>
      </c>
      <c r="AK11" s="104" t="s">
        <v>216</v>
      </c>
      <c r="AL11" s="104" t="s">
        <v>216</v>
      </c>
      <c r="AM11" s="104" t="s">
        <v>216</v>
      </c>
      <c r="AN11" s="104" t="s">
        <v>216</v>
      </c>
      <c r="AO11" s="104">
        <v>1</v>
      </c>
      <c r="AP11" s="104" t="s">
        <v>216</v>
      </c>
      <c r="AQ11" s="104" t="s">
        <v>216</v>
      </c>
      <c r="AR11" s="104" t="s">
        <v>216</v>
      </c>
      <c r="AS11" s="104" t="s">
        <v>216</v>
      </c>
      <c r="AT11" s="104" t="s">
        <v>216</v>
      </c>
      <c r="AU11" s="104" t="s">
        <v>216</v>
      </c>
      <c r="AV11" s="104" t="s">
        <v>216</v>
      </c>
      <c r="AW11" s="104" t="s">
        <v>216</v>
      </c>
      <c r="AX11" s="104">
        <v>0</v>
      </c>
      <c r="AY11" s="104">
        <v>0</v>
      </c>
      <c r="AZ11" s="104">
        <v>0</v>
      </c>
      <c r="BA11" s="104">
        <f t="shared" ref="BA11:BA14" si="0">COUNTIF(AX11:AZ11,"&gt;0")</f>
        <v>0</v>
      </c>
      <c r="BB11" s="104">
        <v>0</v>
      </c>
      <c r="BC11" s="104">
        <v>0</v>
      </c>
      <c r="BD11" s="104">
        <v>0</v>
      </c>
      <c r="BE11" s="104">
        <v>0</v>
      </c>
      <c r="BF11" s="104">
        <v>0</v>
      </c>
      <c r="BG11" s="104">
        <v>0</v>
      </c>
      <c r="BH11" s="104">
        <f t="shared" ref="BH11:BH14" si="1">COUNTIF(BC11:BG11,"&gt;0")</f>
        <v>0</v>
      </c>
      <c r="BI11" s="106">
        <v>0</v>
      </c>
      <c r="BJ11" s="104">
        <v>0</v>
      </c>
      <c r="BK11" s="104">
        <v>0</v>
      </c>
      <c r="BL11" s="104">
        <v>0</v>
      </c>
      <c r="BM11" s="104">
        <v>0</v>
      </c>
      <c r="BN11" s="104">
        <v>0</v>
      </c>
      <c r="BO11" s="104">
        <v>0</v>
      </c>
      <c r="BP11" s="104">
        <v>0</v>
      </c>
      <c r="BQ11" s="104">
        <v>0</v>
      </c>
      <c r="BR11" s="104">
        <v>0</v>
      </c>
      <c r="BS11" s="104">
        <v>0</v>
      </c>
      <c r="BT11" s="104">
        <v>1</v>
      </c>
      <c r="BU11" s="104">
        <v>0</v>
      </c>
      <c r="BV11" s="104">
        <v>0</v>
      </c>
      <c r="BW11" s="104">
        <v>0</v>
      </c>
      <c r="BX11" s="104">
        <v>0</v>
      </c>
      <c r="BY11" s="104">
        <v>1</v>
      </c>
      <c r="BZ11" s="104">
        <f t="shared" ref="BZ11:BZ14" si="2">SUM(BO11:BY11)</f>
        <v>2</v>
      </c>
      <c r="CA11" s="104">
        <v>0</v>
      </c>
      <c r="CB11" s="104">
        <v>0</v>
      </c>
      <c r="CC11" s="104">
        <v>0</v>
      </c>
      <c r="CD11" s="104">
        <v>0</v>
      </c>
      <c r="CE11" s="104">
        <v>0</v>
      </c>
      <c r="CF11" s="104">
        <v>0</v>
      </c>
      <c r="CG11" s="104">
        <v>0</v>
      </c>
      <c r="CH11" s="104">
        <f t="shared" ref="CH11:CH14" si="3">SUM(CC11:CG11)</f>
        <v>0</v>
      </c>
      <c r="CI11" s="104">
        <v>0</v>
      </c>
      <c r="CJ11" s="104">
        <v>0</v>
      </c>
      <c r="CK11" s="104">
        <v>0</v>
      </c>
      <c r="CL11" s="104">
        <v>0</v>
      </c>
      <c r="CM11" s="104">
        <f t="shared" ref="CM11:CM14" si="4">SUM(CI11:CL11)</f>
        <v>0</v>
      </c>
      <c r="CN11" s="104">
        <v>1</v>
      </c>
      <c r="CO11" s="104">
        <v>1</v>
      </c>
      <c r="CP11" s="104">
        <v>1</v>
      </c>
      <c r="CQ11" s="104">
        <v>2</v>
      </c>
      <c r="CR11" s="104">
        <v>2</v>
      </c>
      <c r="CS11" s="104">
        <v>2</v>
      </c>
      <c r="CT11" s="104">
        <f t="shared" ref="CT11:CT14" si="5">SUM(CN11:CS11)</f>
        <v>9</v>
      </c>
      <c r="CU11" s="104" t="s">
        <v>238</v>
      </c>
      <c r="CV11" s="104" t="s">
        <v>239</v>
      </c>
      <c r="CW11" s="104" t="s">
        <v>240</v>
      </c>
      <c r="CX11" s="104" t="s">
        <v>241</v>
      </c>
      <c r="CY11" s="107" t="s">
        <v>242</v>
      </c>
      <c r="CZ11" s="104" t="s">
        <v>243</v>
      </c>
      <c r="DA11" s="104" t="s">
        <v>216</v>
      </c>
      <c r="DB11" s="104" t="s">
        <v>216</v>
      </c>
      <c r="DC11" s="104" t="s">
        <v>216</v>
      </c>
      <c r="DD11" s="104">
        <v>3</v>
      </c>
      <c r="DE11" s="104">
        <v>3</v>
      </c>
      <c r="DF11" s="104">
        <v>1</v>
      </c>
      <c r="DG11" s="104" t="s">
        <v>228</v>
      </c>
      <c r="DH11" s="104" t="s">
        <v>244</v>
      </c>
      <c r="DI11" s="104" t="s">
        <v>245</v>
      </c>
      <c r="DJ11" s="104">
        <v>4</v>
      </c>
      <c r="DK11" s="104">
        <v>3</v>
      </c>
      <c r="DL11" s="108">
        <v>1</v>
      </c>
      <c r="DM11" s="107">
        <f t="shared" ref="DM11:DM14" si="6">DJ11+DK11+0.5*DL11</f>
        <v>7.5</v>
      </c>
      <c r="DN11" s="104">
        <v>2</v>
      </c>
      <c r="DO11" s="104">
        <f t="shared" ref="DO11:DO14" si="7">SUM(AF11:AW11)</f>
        <v>1</v>
      </c>
      <c r="DP11" s="104">
        <v>3</v>
      </c>
      <c r="DQ11" s="104" t="s">
        <v>246</v>
      </c>
    </row>
    <row r="12" spans="1:121" ht="220.8">
      <c r="A12" s="89">
        <v>4</v>
      </c>
      <c r="B12" s="153" t="s">
        <v>230</v>
      </c>
      <c r="C12" s="154" t="s">
        <v>231</v>
      </c>
      <c r="D12" s="153" t="s">
        <v>232</v>
      </c>
      <c r="E12" s="103" t="s">
        <v>247</v>
      </c>
      <c r="F12" s="93" t="s">
        <v>248</v>
      </c>
      <c r="G12" s="93" t="s">
        <v>249</v>
      </c>
      <c r="H12" s="168" t="s">
        <v>806</v>
      </c>
      <c r="I12" s="104" t="s">
        <v>224</v>
      </c>
      <c r="J12" s="104" t="s">
        <v>225</v>
      </c>
      <c r="K12" s="105" t="s">
        <v>236</v>
      </c>
      <c r="L12" s="104" t="s">
        <v>237</v>
      </c>
      <c r="M12" s="104" t="s">
        <v>216</v>
      </c>
      <c r="N12" s="104" t="s">
        <v>216</v>
      </c>
      <c r="O12" s="104" t="s">
        <v>216</v>
      </c>
      <c r="P12" s="104" t="s">
        <v>216</v>
      </c>
      <c r="Q12" s="104" t="s">
        <v>217</v>
      </c>
      <c r="R12" s="104" t="s">
        <v>216</v>
      </c>
      <c r="S12" s="104" t="s">
        <v>216</v>
      </c>
      <c r="T12" s="104" t="s">
        <v>216</v>
      </c>
      <c r="U12" s="104" t="s">
        <v>216</v>
      </c>
      <c r="V12" s="104" t="s">
        <v>216</v>
      </c>
      <c r="W12" s="104" t="s">
        <v>216</v>
      </c>
      <c r="X12" s="104" t="s">
        <v>216</v>
      </c>
      <c r="Y12" s="104" t="s">
        <v>216</v>
      </c>
      <c r="Z12" s="104" t="s">
        <v>216</v>
      </c>
      <c r="AA12" s="104" t="s">
        <v>216</v>
      </c>
      <c r="AB12" s="104" t="s">
        <v>216</v>
      </c>
      <c r="AC12" s="104" t="s">
        <v>216</v>
      </c>
      <c r="AD12" s="104" t="s">
        <v>216</v>
      </c>
      <c r="AE12" s="104" t="s">
        <v>216</v>
      </c>
      <c r="AF12" s="104" t="s">
        <v>216</v>
      </c>
      <c r="AG12" s="104" t="s">
        <v>216</v>
      </c>
      <c r="AH12" s="104" t="s">
        <v>216</v>
      </c>
      <c r="AI12" s="104" t="s">
        <v>216</v>
      </c>
      <c r="AJ12" s="104" t="s">
        <v>216</v>
      </c>
      <c r="AK12" s="104" t="s">
        <v>216</v>
      </c>
      <c r="AL12" s="104" t="s">
        <v>216</v>
      </c>
      <c r="AM12" s="104" t="s">
        <v>216</v>
      </c>
      <c r="AN12" s="104" t="s">
        <v>216</v>
      </c>
      <c r="AO12" s="104">
        <v>1</v>
      </c>
      <c r="AP12" s="104" t="s">
        <v>216</v>
      </c>
      <c r="AQ12" s="104" t="s">
        <v>216</v>
      </c>
      <c r="AR12" s="104" t="s">
        <v>216</v>
      </c>
      <c r="AS12" s="104" t="s">
        <v>216</v>
      </c>
      <c r="AT12" s="104" t="s">
        <v>216</v>
      </c>
      <c r="AU12" s="104" t="s">
        <v>216</v>
      </c>
      <c r="AV12" s="104" t="s">
        <v>216</v>
      </c>
      <c r="AW12" s="104" t="s">
        <v>216</v>
      </c>
      <c r="AX12" s="104">
        <v>0</v>
      </c>
      <c r="AY12" s="104">
        <v>0</v>
      </c>
      <c r="AZ12" s="104">
        <v>0</v>
      </c>
      <c r="BA12" s="104">
        <f t="shared" si="0"/>
        <v>0</v>
      </c>
      <c r="BB12" s="104">
        <v>0</v>
      </c>
      <c r="BC12" s="104">
        <v>0</v>
      </c>
      <c r="BD12" s="104">
        <v>0</v>
      </c>
      <c r="BE12" s="104">
        <v>0</v>
      </c>
      <c r="BF12" s="104">
        <v>0</v>
      </c>
      <c r="BG12" s="104">
        <v>0</v>
      </c>
      <c r="BH12" s="104">
        <f t="shared" si="1"/>
        <v>0</v>
      </c>
      <c r="BI12" s="106">
        <v>0</v>
      </c>
      <c r="BJ12" s="104">
        <v>0</v>
      </c>
      <c r="BK12" s="104">
        <v>0</v>
      </c>
      <c r="BL12" s="104">
        <v>0</v>
      </c>
      <c r="BM12" s="104">
        <v>0</v>
      </c>
      <c r="BN12" s="104">
        <v>0</v>
      </c>
      <c r="BO12" s="104">
        <v>0</v>
      </c>
      <c r="BP12" s="104">
        <v>0</v>
      </c>
      <c r="BQ12" s="104">
        <v>0</v>
      </c>
      <c r="BR12" s="104">
        <v>0</v>
      </c>
      <c r="BS12" s="104">
        <v>0</v>
      </c>
      <c r="BT12" s="104">
        <v>1</v>
      </c>
      <c r="BU12" s="104">
        <v>0</v>
      </c>
      <c r="BV12" s="104">
        <v>0</v>
      </c>
      <c r="BW12" s="104">
        <v>0</v>
      </c>
      <c r="BX12" s="104">
        <v>0</v>
      </c>
      <c r="BY12" s="104">
        <v>1</v>
      </c>
      <c r="BZ12" s="104">
        <f t="shared" si="2"/>
        <v>2</v>
      </c>
      <c r="CA12" s="104">
        <v>0</v>
      </c>
      <c r="CB12" s="104">
        <v>0</v>
      </c>
      <c r="CC12" s="104">
        <v>0</v>
      </c>
      <c r="CD12" s="104">
        <v>0</v>
      </c>
      <c r="CE12" s="104">
        <v>0</v>
      </c>
      <c r="CF12" s="104">
        <v>0</v>
      </c>
      <c r="CG12" s="104">
        <v>0</v>
      </c>
      <c r="CH12" s="104">
        <f t="shared" si="3"/>
        <v>0</v>
      </c>
      <c r="CI12" s="104">
        <v>0</v>
      </c>
      <c r="CJ12" s="104">
        <v>0</v>
      </c>
      <c r="CK12" s="104">
        <v>0</v>
      </c>
      <c r="CL12" s="104">
        <v>0</v>
      </c>
      <c r="CM12" s="104">
        <f t="shared" si="4"/>
        <v>0</v>
      </c>
      <c r="CN12" s="104">
        <v>0</v>
      </c>
      <c r="CO12" s="104">
        <v>0</v>
      </c>
      <c r="CP12" s="104">
        <v>0</v>
      </c>
      <c r="CQ12" s="104">
        <v>0</v>
      </c>
      <c r="CR12" s="104">
        <v>0</v>
      </c>
      <c r="CS12" s="104">
        <v>0</v>
      </c>
      <c r="CT12" s="104">
        <f t="shared" si="5"/>
        <v>0</v>
      </c>
      <c r="CU12" s="104" t="s">
        <v>250</v>
      </c>
      <c r="CV12" s="104" t="s">
        <v>251</v>
      </c>
      <c r="CW12" s="104" t="s">
        <v>252</v>
      </c>
      <c r="CX12" s="104" t="s">
        <v>253</v>
      </c>
      <c r="CY12" s="107" t="s">
        <v>254</v>
      </c>
      <c r="CZ12" s="104" t="s">
        <v>243</v>
      </c>
      <c r="DA12" s="104" t="s">
        <v>216</v>
      </c>
      <c r="DB12" s="104" t="s">
        <v>216</v>
      </c>
      <c r="DC12" s="104" t="s">
        <v>216</v>
      </c>
      <c r="DD12" s="104">
        <v>3</v>
      </c>
      <c r="DE12" s="104">
        <v>4</v>
      </c>
      <c r="DF12" s="104">
        <v>0</v>
      </c>
      <c r="DG12" s="104" t="s">
        <v>85</v>
      </c>
      <c r="DH12" s="104" t="s">
        <v>255</v>
      </c>
      <c r="DI12" s="104" t="s">
        <v>256</v>
      </c>
      <c r="DJ12" s="104">
        <v>2</v>
      </c>
      <c r="DK12" s="104">
        <v>3</v>
      </c>
      <c r="DL12" s="108">
        <v>1</v>
      </c>
      <c r="DM12" s="107">
        <f t="shared" si="6"/>
        <v>5.5</v>
      </c>
      <c r="DN12" s="104">
        <v>3</v>
      </c>
      <c r="DO12" s="104">
        <f t="shared" si="7"/>
        <v>1</v>
      </c>
      <c r="DP12" s="104">
        <v>4</v>
      </c>
      <c r="DQ12" s="104" t="s">
        <v>220</v>
      </c>
    </row>
    <row r="13" spans="1:121" ht="220.8">
      <c r="A13" s="89">
        <v>5</v>
      </c>
      <c r="B13" s="153" t="s">
        <v>230</v>
      </c>
      <c r="C13" s="154" t="s">
        <v>231</v>
      </c>
      <c r="D13" s="153" t="s">
        <v>232</v>
      </c>
      <c r="E13" s="103" t="s">
        <v>257</v>
      </c>
      <c r="F13" s="93" t="s">
        <v>258</v>
      </c>
      <c r="G13" s="93" t="s">
        <v>259</v>
      </c>
      <c r="H13" s="169"/>
      <c r="I13" s="104" t="s">
        <v>224</v>
      </c>
      <c r="J13" s="104" t="s">
        <v>225</v>
      </c>
      <c r="K13" s="105" t="s">
        <v>236</v>
      </c>
      <c r="L13" s="104" t="s">
        <v>237</v>
      </c>
      <c r="M13" s="104" t="s">
        <v>216</v>
      </c>
      <c r="N13" s="104" t="s">
        <v>216</v>
      </c>
      <c r="O13" s="104" t="s">
        <v>216</v>
      </c>
      <c r="P13" s="104" t="s">
        <v>216</v>
      </c>
      <c r="Q13" s="104" t="s">
        <v>217</v>
      </c>
      <c r="R13" s="104" t="s">
        <v>216</v>
      </c>
      <c r="S13" s="104" t="s">
        <v>216</v>
      </c>
      <c r="T13" s="104" t="s">
        <v>216</v>
      </c>
      <c r="U13" s="104" t="s">
        <v>216</v>
      </c>
      <c r="V13" s="104" t="s">
        <v>216</v>
      </c>
      <c r="W13" s="104" t="s">
        <v>216</v>
      </c>
      <c r="X13" s="104" t="s">
        <v>216</v>
      </c>
      <c r="Y13" s="104" t="s">
        <v>216</v>
      </c>
      <c r="Z13" s="104" t="s">
        <v>216</v>
      </c>
      <c r="AA13" s="104" t="s">
        <v>216</v>
      </c>
      <c r="AB13" s="104" t="s">
        <v>216</v>
      </c>
      <c r="AC13" s="104" t="s">
        <v>216</v>
      </c>
      <c r="AD13" s="104" t="s">
        <v>216</v>
      </c>
      <c r="AE13" s="104" t="s">
        <v>216</v>
      </c>
      <c r="AF13" s="104" t="s">
        <v>216</v>
      </c>
      <c r="AG13" s="104" t="s">
        <v>216</v>
      </c>
      <c r="AH13" s="104" t="s">
        <v>216</v>
      </c>
      <c r="AI13" s="104" t="s">
        <v>216</v>
      </c>
      <c r="AJ13" s="104" t="s">
        <v>216</v>
      </c>
      <c r="AK13" s="104" t="s">
        <v>216</v>
      </c>
      <c r="AL13" s="104" t="s">
        <v>216</v>
      </c>
      <c r="AM13" s="104" t="s">
        <v>216</v>
      </c>
      <c r="AN13" s="104" t="s">
        <v>216</v>
      </c>
      <c r="AO13" s="104">
        <v>1</v>
      </c>
      <c r="AP13" s="104" t="s">
        <v>216</v>
      </c>
      <c r="AQ13" s="104" t="s">
        <v>216</v>
      </c>
      <c r="AR13" s="104" t="s">
        <v>216</v>
      </c>
      <c r="AS13" s="104" t="s">
        <v>216</v>
      </c>
      <c r="AT13" s="104" t="s">
        <v>216</v>
      </c>
      <c r="AU13" s="104" t="s">
        <v>216</v>
      </c>
      <c r="AV13" s="104" t="s">
        <v>216</v>
      </c>
      <c r="AW13" s="104" t="s">
        <v>216</v>
      </c>
      <c r="AX13" s="104">
        <v>0</v>
      </c>
      <c r="AY13" s="104">
        <v>0</v>
      </c>
      <c r="AZ13" s="104">
        <v>0</v>
      </c>
      <c r="BA13" s="104">
        <f t="shared" si="0"/>
        <v>0</v>
      </c>
      <c r="BB13" s="104">
        <v>0</v>
      </c>
      <c r="BC13" s="104">
        <v>0</v>
      </c>
      <c r="BD13" s="104">
        <v>0</v>
      </c>
      <c r="BE13" s="104">
        <v>0</v>
      </c>
      <c r="BF13" s="104">
        <v>0</v>
      </c>
      <c r="BG13" s="104">
        <v>0</v>
      </c>
      <c r="BH13" s="104">
        <f t="shared" si="1"/>
        <v>0</v>
      </c>
      <c r="BI13" s="106">
        <v>0</v>
      </c>
      <c r="BJ13" s="104">
        <v>0</v>
      </c>
      <c r="BK13" s="104">
        <v>0</v>
      </c>
      <c r="BL13" s="104">
        <v>0</v>
      </c>
      <c r="BM13" s="104">
        <v>0</v>
      </c>
      <c r="BN13" s="104">
        <v>0</v>
      </c>
      <c r="BO13" s="104">
        <v>0</v>
      </c>
      <c r="BP13" s="104">
        <v>0</v>
      </c>
      <c r="BQ13" s="104">
        <v>0</v>
      </c>
      <c r="BR13" s="104">
        <v>0</v>
      </c>
      <c r="BS13" s="104">
        <v>0</v>
      </c>
      <c r="BT13" s="104">
        <v>2</v>
      </c>
      <c r="BU13" s="104">
        <v>0</v>
      </c>
      <c r="BV13" s="104">
        <v>0</v>
      </c>
      <c r="BW13" s="104">
        <v>0</v>
      </c>
      <c r="BX13" s="104">
        <v>0</v>
      </c>
      <c r="BY13" s="104">
        <v>2</v>
      </c>
      <c r="BZ13" s="104">
        <f t="shared" si="2"/>
        <v>4</v>
      </c>
      <c r="CA13" s="104">
        <v>0</v>
      </c>
      <c r="CB13" s="104">
        <v>0</v>
      </c>
      <c r="CC13" s="104">
        <v>0</v>
      </c>
      <c r="CD13" s="104">
        <v>0</v>
      </c>
      <c r="CE13" s="104">
        <v>0</v>
      </c>
      <c r="CF13" s="104">
        <v>0</v>
      </c>
      <c r="CG13" s="104">
        <v>0</v>
      </c>
      <c r="CH13" s="104">
        <f t="shared" si="3"/>
        <v>0</v>
      </c>
      <c r="CI13" s="104">
        <v>0</v>
      </c>
      <c r="CJ13" s="104">
        <v>0</v>
      </c>
      <c r="CK13" s="104">
        <v>0</v>
      </c>
      <c r="CL13" s="104">
        <v>0</v>
      </c>
      <c r="CM13" s="104">
        <f t="shared" si="4"/>
        <v>0</v>
      </c>
      <c r="CN13" s="104">
        <v>1</v>
      </c>
      <c r="CO13" s="104">
        <v>1</v>
      </c>
      <c r="CP13" s="104">
        <v>1</v>
      </c>
      <c r="CQ13" s="104">
        <v>2</v>
      </c>
      <c r="CR13" s="104">
        <v>2</v>
      </c>
      <c r="CS13" s="104">
        <v>2</v>
      </c>
      <c r="CT13" s="104">
        <f t="shared" si="5"/>
        <v>9</v>
      </c>
      <c r="CU13" s="104" t="s">
        <v>238</v>
      </c>
      <c r="CV13" s="104" t="s">
        <v>260</v>
      </c>
      <c r="CW13" s="104" t="s">
        <v>261</v>
      </c>
      <c r="CX13" s="104" t="s">
        <v>241</v>
      </c>
      <c r="CY13" s="107" t="s">
        <v>242</v>
      </c>
      <c r="CZ13" s="104" t="s">
        <v>243</v>
      </c>
      <c r="DA13" s="104" t="s">
        <v>216</v>
      </c>
      <c r="DB13" s="104" t="s">
        <v>216</v>
      </c>
      <c r="DC13" s="104" t="s">
        <v>216</v>
      </c>
      <c r="DD13" s="104">
        <v>3</v>
      </c>
      <c r="DE13" s="104">
        <v>3</v>
      </c>
      <c r="DF13" s="104">
        <v>0</v>
      </c>
      <c r="DG13" s="104" t="s">
        <v>228</v>
      </c>
      <c r="DH13" s="104" t="s">
        <v>255</v>
      </c>
      <c r="DI13" s="104" t="s">
        <v>256</v>
      </c>
      <c r="DJ13" s="104">
        <v>4</v>
      </c>
      <c r="DK13" s="104">
        <v>3</v>
      </c>
      <c r="DL13" s="108">
        <v>1</v>
      </c>
      <c r="DM13" s="107">
        <f t="shared" si="6"/>
        <v>7.5</v>
      </c>
      <c r="DN13" s="104">
        <v>2</v>
      </c>
      <c r="DO13" s="104">
        <f t="shared" si="7"/>
        <v>1</v>
      </c>
      <c r="DP13" s="104">
        <v>3</v>
      </c>
      <c r="DQ13" s="104" t="s">
        <v>262</v>
      </c>
    </row>
    <row r="14" spans="1:121" ht="220.8">
      <c r="A14" s="89">
        <v>6</v>
      </c>
      <c r="B14" s="153" t="s">
        <v>230</v>
      </c>
      <c r="C14" s="154" t="s">
        <v>231</v>
      </c>
      <c r="D14" s="153" t="s">
        <v>232</v>
      </c>
      <c r="E14" s="103" t="s">
        <v>263</v>
      </c>
      <c r="F14" s="93" t="s">
        <v>264</v>
      </c>
      <c r="G14" s="93" t="s">
        <v>265</v>
      </c>
      <c r="H14" s="93" t="s">
        <v>805</v>
      </c>
      <c r="I14" s="104" t="s">
        <v>224</v>
      </c>
      <c r="J14" s="104" t="s">
        <v>225</v>
      </c>
      <c r="K14" s="105" t="s">
        <v>236</v>
      </c>
      <c r="L14" s="104" t="s">
        <v>237</v>
      </c>
      <c r="M14" s="104" t="s">
        <v>216</v>
      </c>
      <c r="N14" s="104" t="s">
        <v>216</v>
      </c>
      <c r="O14" s="104" t="s">
        <v>216</v>
      </c>
      <c r="P14" s="104" t="s">
        <v>216</v>
      </c>
      <c r="Q14" s="104" t="s">
        <v>217</v>
      </c>
      <c r="R14" s="104" t="s">
        <v>216</v>
      </c>
      <c r="S14" s="104" t="s">
        <v>216</v>
      </c>
      <c r="T14" s="104" t="s">
        <v>216</v>
      </c>
      <c r="U14" s="104" t="s">
        <v>216</v>
      </c>
      <c r="V14" s="104" t="s">
        <v>216</v>
      </c>
      <c r="W14" s="104" t="s">
        <v>216</v>
      </c>
      <c r="X14" s="104" t="s">
        <v>216</v>
      </c>
      <c r="Y14" s="104" t="s">
        <v>216</v>
      </c>
      <c r="Z14" s="104" t="s">
        <v>216</v>
      </c>
      <c r="AA14" s="104" t="s">
        <v>216</v>
      </c>
      <c r="AB14" s="104" t="s">
        <v>216</v>
      </c>
      <c r="AC14" s="104" t="s">
        <v>216</v>
      </c>
      <c r="AD14" s="104" t="s">
        <v>216</v>
      </c>
      <c r="AE14" s="104" t="s">
        <v>216</v>
      </c>
      <c r="AF14" s="104" t="s">
        <v>216</v>
      </c>
      <c r="AG14" s="104" t="s">
        <v>216</v>
      </c>
      <c r="AH14" s="104" t="s">
        <v>216</v>
      </c>
      <c r="AI14" s="104" t="s">
        <v>216</v>
      </c>
      <c r="AJ14" s="104" t="s">
        <v>216</v>
      </c>
      <c r="AK14" s="104" t="s">
        <v>216</v>
      </c>
      <c r="AL14" s="104" t="s">
        <v>216</v>
      </c>
      <c r="AM14" s="104" t="s">
        <v>216</v>
      </c>
      <c r="AN14" s="104" t="s">
        <v>216</v>
      </c>
      <c r="AO14" s="104">
        <v>1</v>
      </c>
      <c r="AP14" s="104" t="s">
        <v>216</v>
      </c>
      <c r="AQ14" s="104" t="s">
        <v>216</v>
      </c>
      <c r="AR14" s="104" t="s">
        <v>216</v>
      </c>
      <c r="AS14" s="104" t="s">
        <v>216</v>
      </c>
      <c r="AT14" s="104" t="s">
        <v>216</v>
      </c>
      <c r="AU14" s="104" t="s">
        <v>216</v>
      </c>
      <c r="AV14" s="104" t="s">
        <v>216</v>
      </c>
      <c r="AW14" s="104" t="s">
        <v>216</v>
      </c>
      <c r="AX14" s="104">
        <v>0</v>
      </c>
      <c r="AY14" s="104">
        <v>0</v>
      </c>
      <c r="AZ14" s="104">
        <v>0</v>
      </c>
      <c r="BA14" s="104">
        <f t="shared" si="0"/>
        <v>0</v>
      </c>
      <c r="BB14" s="104">
        <v>0</v>
      </c>
      <c r="BC14" s="104">
        <v>0</v>
      </c>
      <c r="BD14" s="104">
        <v>0</v>
      </c>
      <c r="BE14" s="104">
        <v>0</v>
      </c>
      <c r="BF14" s="104">
        <v>0</v>
      </c>
      <c r="BG14" s="104">
        <v>0</v>
      </c>
      <c r="BH14" s="104">
        <f t="shared" si="1"/>
        <v>0</v>
      </c>
      <c r="BI14" s="106">
        <v>0</v>
      </c>
      <c r="BJ14" s="104">
        <v>0</v>
      </c>
      <c r="BK14" s="104">
        <v>0</v>
      </c>
      <c r="BL14" s="104">
        <v>0</v>
      </c>
      <c r="BM14" s="104">
        <v>0</v>
      </c>
      <c r="BN14" s="104">
        <v>0</v>
      </c>
      <c r="BO14" s="104">
        <v>0</v>
      </c>
      <c r="BP14" s="104">
        <v>0</v>
      </c>
      <c r="BQ14" s="104">
        <v>0</v>
      </c>
      <c r="BR14" s="104">
        <v>0</v>
      </c>
      <c r="BS14" s="104">
        <v>0</v>
      </c>
      <c r="BT14" s="104">
        <v>2</v>
      </c>
      <c r="BU14" s="104">
        <v>0</v>
      </c>
      <c r="BV14" s="104">
        <v>0</v>
      </c>
      <c r="BW14" s="104">
        <v>0</v>
      </c>
      <c r="BX14" s="104">
        <v>0</v>
      </c>
      <c r="BY14" s="104">
        <v>2</v>
      </c>
      <c r="BZ14" s="104">
        <f t="shared" si="2"/>
        <v>4</v>
      </c>
      <c r="CA14" s="104">
        <v>0</v>
      </c>
      <c r="CB14" s="104">
        <v>0</v>
      </c>
      <c r="CC14" s="104">
        <v>0</v>
      </c>
      <c r="CD14" s="104">
        <v>0</v>
      </c>
      <c r="CE14" s="104">
        <v>0</v>
      </c>
      <c r="CF14" s="104">
        <v>0</v>
      </c>
      <c r="CG14" s="104">
        <v>0</v>
      </c>
      <c r="CH14" s="104">
        <f t="shared" si="3"/>
        <v>0</v>
      </c>
      <c r="CI14" s="104">
        <v>0</v>
      </c>
      <c r="CJ14" s="104">
        <v>0</v>
      </c>
      <c r="CK14" s="104">
        <v>0</v>
      </c>
      <c r="CL14" s="104">
        <v>0</v>
      </c>
      <c r="CM14" s="104">
        <f t="shared" si="4"/>
        <v>0</v>
      </c>
      <c r="CN14" s="104">
        <v>1</v>
      </c>
      <c r="CO14" s="104">
        <v>1</v>
      </c>
      <c r="CP14" s="104">
        <v>1</v>
      </c>
      <c r="CQ14" s="104">
        <v>2</v>
      </c>
      <c r="CR14" s="104">
        <v>2</v>
      </c>
      <c r="CS14" s="104">
        <v>2</v>
      </c>
      <c r="CT14" s="104">
        <f t="shared" si="5"/>
        <v>9</v>
      </c>
      <c r="CU14" s="104" t="s">
        <v>238</v>
      </c>
      <c r="CV14" s="104" t="s">
        <v>260</v>
      </c>
      <c r="CW14" s="104" t="s">
        <v>240</v>
      </c>
      <c r="CX14" s="104" t="s">
        <v>241</v>
      </c>
      <c r="CY14" s="107" t="s">
        <v>242</v>
      </c>
      <c r="CZ14" s="104" t="s">
        <v>266</v>
      </c>
      <c r="DA14" s="104" t="s">
        <v>216</v>
      </c>
      <c r="DB14" s="104" t="s">
        <v>216</v>
      </c>
      <c r="DC14" s="104" t="s">
        <v>216</v>
      </c>
      <c r="DD14" s="104">
        <v>3</v>
      </c>
      <c r="DE14" s="104">
        <v>3</v>
      </c>
      <c r="DF14" s="104">
        <v>0</v>
      </c>
      <c r="DG14" s="104" t="s">
        <v>228</v>
      </c>
      <c r="DH14" s="104" t="s">
        <v>267</v>
      </c>
      <c r="DI14" s="104" t="s">
        <v>268</v>
      </c>
      <c r="DJ14" s="104">
        <v>4</v>
      </c>
      <c r="DK14" s="104">
        <v>3</v>
      </c>
      <c r="DL14" s="108">
        <v>1</v>
      </c>
      <c r="DM14" s="107">
        <f t="shared" si="6"/>
        <v>7.5</v>
      </c>
      <c r="DN14" s="104">
        <v>2</v>
      </c>
      <c r="DO14" s="104">
        <f t="shared" si="7"/>
        <v>1</v>
      </c>
      <c r="DP14" s="104">
        <v>3</v>
      </c>
      <c r="DQ14" s="104" t="s">
        <v>262</v>
      </c>
    </row>
    <row r="15" spans="1:121" ht="262.5" customHeight="1">
      <c r="A15" s="89">
        <v>7</v>
      </c>
      <c r="B15" s="153" t="s">
        <v>230</v>
      </c>
      <c r="C15" s="154" t="s">
        <v>231</v>
      </c>
      <c r="D15" s="59" t="s">
        <v>269</v>
      </c>
      <c r="E15" s="103" t="s">
        <v>270</v>
      </c>
      <c r="F15" s="93" t="s">
        <v>269</v>
      </c>
      <c r="G15" s="93" t="s">
        <v>271</v>
      </c>
      <c r="H15" s="93" t="s">
        <v>272</v>
      </c>
      <c r="I15" s="104" t="s">
        <v>224</v>
      </c>
      <c r="J15" s="104" t="s">
        <v>225</v>
      </c>
      <c r="K15" s="105" t="s">
        <v>273</v>
      </c>
      <c r="L15" s="104" t="s">
        <v>274</v>
      </c>
      <c r="M15" s="104" t="s">
        <v>216</v>
      </c>
      <c r="N15" s="104" t="s">
        <v>216</v>
      </c>
      <c r="O15" s="104" t="s">
        <v>216</v>
      </c>
      <c r="P15" s="104" t="s">
        <v>216</v>
      </c>
      <c r="Q15" s="104" t="s">
        <v>217</v>
      </c>
      <c r="R15" s="104" t="s">
        <v>216</v>
      </c>
      <c r="S15" s="104" t="s">
        <v>216</v>
      </c>
      <c r="T15" s="104" t="s">
        <v>216</v>
      </c>
      <c r="U15" s="104" t="s">
        <v>216</v>
      </c>
      <c r="V15" s="104" t="s">
        <v>217</v>
      </c>
      <c r="W15" s="104" t="s">
        <v>216</v>
      </c>
      <c r="X15" s="104" t="s">
        <v>216</v>
      </c>
      <c r="Y15" s="104" t="s">
        <v>216</v>
      </c>
      <c r="Z15" s="104" t="s">
        <v>216</v>
      </c>
      <c r="AA15" s="104" t="s">
        <v>216</v>
      </c>
      <c r="AB15" s="104" t="s">
        <v>216</v>
      </c>
      <c r="AC15" s="104" t="s">
        <v>216</v>
      </c>
      <c r="AD15" s="104" t="s">
        <v>216</v>
      </c>
      <c r="AE15" s="104" t="s">
        <v>216</v>
      </c>
      <c r="AF15" s="104" t="s">
        <v>216</v>
      </c>
      <c r="AG15" s="104" t="s">
        <v>216</v>
      </c>
      <c r="AH15" s="104" t="s">
        <v>216</v>
      </c>
      <c r="AI15" s="104" t="s">
        <v>216</v>
      </c>
      <c r="AJ15" s="104" t="s">
        <v>216</v>
      </c>
      <c r="AK15" s="104" t="s">
        <v>216</v>
      </c>
      <c r="AL15" s="104" t="s">
        <v>216</v>
      </c>
      <c r="AM15" s="104" t="s">
        <v>216</v>
      </c>
      <c r="AN15" s="104" t="s">
        <v>216</v>
      </c>
      <c r="AO15" s="104">
        <v>1</v>
      </c>
      <c r="AP15" s="104" t="s">
        <v>216</v>
      </c>
      <c r="AQ15" s="104" t="s">
        <v>216</v>
      </c>
      <c r="AR15" s="104" t="s">
        <v>216</v>
      </c>
      <c r="AS15" s="104" t="s">
        <v>216</v>
      </c>
      <c r="AT15" s="104" t="s">
        <v>216</v>
      </c>
      <c r="AU15" s="104" t="s">
        <v>216</v>
      </c>
      <c r="AV15" s="104" t="s">
        <v>216</v>
      </c>
      <c r="AW15" s="104" t="s">
        <v>216</v>
      </c>
      <c r="AX15" s="104">
        <v>0</v>
      </c>
      <c r="AY15" s="104">
        <v>0</v>
      </c>
      <c r="AZ15" s="104">
        <v>0</v>
      </c>
      <c r="BA15" s="104">
        <f t="shared" ref="BA15:BA17" si="8">COUNTIF(AX15:AZ15,"&gt;0")</f>
        <v>0</v>
      </c>
      <c r="BB15" s="104">
        <v>0</v>
      </c>
      <c r="BC15" s="104">
        <v>0</v>
      </c>
      <c r="BD15" s="104">
        <v>0</v>
      </c>
      <c r="BE15" s="104">
        <v>0</v>
      </c>
      <c r="BF15" s="104">
        <v>0</v>
      </c>
      <c r="BG15" s="104">
        <v>0</v>
      </c>
      <c r="BH15" s="104">
        <f t="shared" ref="BH15:BH17" si="9">COUNTIF(BC15:BG15,"&gt;0")</f>
        <v>0</v>
      </c>
      <c r="BI15" s="106">
        <v>0</v>
      </c>
      <c r="BJ15" s="104">
        <v>0</v>
      </c>
      <c r="BK15" s="104">
        <v>0</v>
      </c>
      <c r="BL15" s="104">
        <v>0</v>
      </c>
      <c r="BM15" s="104">
        <v>0</v>
      </c>
      <c r="BN15" s="104">
        <v>0</v>
      </c>
      <c r="BO15" s="104">
        <v>0</v>
      </c>
      <c r="BP15" s="104">
        <v>0</v>
      </c>
      <c r="BQ15" s="104">
        <v>0</v>
      </c>
      <c r="BR15" s="104">
        <v>0</v>
      </c>
      <c r="BS15" s="104">
        <v>0</v>
      </c>
      <c r="BT15" s="104">
        <v>1</v>
      </c>
      <c r="BU15" s="104">
        <v>0</v>
      </c>
      <c r="BV15" s="104">
        <v>0</v>
      </c>
      <c r="BW15" s="104">
        <v>0</v>
      </c>
      <c r="BX15" s="104">
        <v>0</v>
      </c>
      <c r="BY15" s="104">
        <v>1</v>
      </c>
      <c r="BZ15" s="104">
        <f t="shared" ref="BZ15:BZ17" si="10">SUM(BO15:BY15)</f>
        <v>2</v>
      </c>
      <c r="CA15" s="104">
        <v>0</v>
      </c>
      <c r="CB15" s="104">
        <v>0</v>
      </c>
      <c r="CC15" s="104">
        <v>0</v>
      </c>
      <c r="CD15" s="104">
        <v>0</v>
      </c>
      <c r="CE15" s="104">
        <v>0</v>
      </c>
      <c r="CF15" s="104">
        <v>0</v>
      </c>
      <c r="CG15" s="104">
        <v>0</v>
      </c>
      <c r="CH15" s="104">
        <f t="shared" ref="CH15:CH17" si="11">SUM(CC15:CG15)</f>
        <v>0</v>
      </c>
      <c r="CI15" s="104">
        <v>0</v>
      </c>
      <c r="CJ15" s="104">
        <v>0</v>
      </c>
      <c r="CK15" s="104">
        <v>0</v>
      </c>
      <c r="CL15" s="104">
        <v>0</v>
      </c>
      <c r="CM15" s="104">
        <f t="shared" ref="CM15:CM17" si="12">SUM(CI15:CL15)</f>
        <v>0</v>
      </c>
      <c r="CN15" s="104">
        <v>0</v>
      </c>
      <c r="CO15" s="104">
        <v>0</v>
      </c>
      <c r="CP15" s="104">
        <v>0</v>
      </c>
      <c r="CQ15" s="104">
        <v>0</v>
      </c>
      <c r="CR15" s="104">
        <v>0</v>
      </c>
      <c r="CS15" s="104">
        <v>0</v>
      </c>
      <c r="CT15" s="104">
        <f t="shared" ref="CT15:CT17" si="13">SUM(CN15:CS15)</f>
        <v>0</v>
      </c>
      <c r="CU15" s="104" t="s">
        <v>275</v>
      </c>
      <c r="CV15" s="104" t="s">
        <v>276</v>
      </c>
      <c r="CW15" s="104" t="s">
        <v>240</v>
      </c>
      <c r="CX15" s="104" t="s">
        <v>277</v>
      </c>
      <c r="CY15" s="107" t="s">
        <v>254</v>
      </c>
      <c r="CZ15" s="104" t="s">
        <v>216</v>
      </c>
      <c r="DA15" s="104" t="s">
        <v>216</v>
      </c>
      <c r="DB15" s="104" t="s">
        <v>216</v>
      </c>
      <c r="DC15" s="104" t="s">
        <v>216</v>
      </c>
      <c r="DD15" s="104">
        <v>3</v>
      </c>
      <c r="DE15" s="104">
        <v>4</v>
      </c>
      <c r="DF15" s="104">
        <v>0</v>
      </c>
      <c r="DG15" s="104" t="s">
        <v>85</v>
      </c>
      <c r="DH15" s="104" t="s">
        <v>278</v>
      </c>
      <c r="DI15" s="104" t="s">
        <v>279</v>
      </c>
      <c r="DJ15" s="104">
        <v>2</v>
      </c>
      <c r="DK15" s="104">
        <v>3</v>
      </c>
      <c r="DL15" s="108">
        <v>1</v>
      </c>
      <c r="DM15" s="107">
        <f t="shared" ref="DM15:DM17" si="14">DJ15+DK15+0.5*DL15</f>
        <v>5.5</v>
      </c>
      <c r="DN15" s="104">
        <v>3</v>
      </c>
      <c r="DO15" s="104">
        <f>SUM(AF15:AW15)</f>
        <v>1</v>
      </c>
      <c r="DP15" s="104">
        <v>4</v>
      </c>
      <c r="DQ15" s="104" t="s">
        <v>220</v>
      </c>
    </row>
    <row r="16" spans="1:121" ht="213.75" customHeight="1">
      <c r="A16" s="89">
        <v>8</v>
      </c>
      <c r="B16" s="153" t="s">
        <v>230</v>
      </c>
      <c r="C16" s="154" t="s">
        <v>231</v>
      </c>
      <c r="D16" s="59" t="s">
        <v>280</v>
      </c>
      <c r="E16" s="103" t="s">
        <v>281</v>
      </c>
      <c r="F16" s="93" t="s">
        <v>280</v>
      </c>
      <c r="G16" s="93" t="s">
        <v>282</v>
      </c>
      <c r="H16" s="93" t="s">
        <v>283</v>
      </c>
      <c r="I16" s="104" t="s">
        <v>224</v>
      </c>
      <c r="J16" s="104" t="s">
        <v>225</v>
      </c>
      <c r="K16" s="104" t="s">
        <v>284</v>
      </c>
      <c r="L16" s="104" t="s">
        <v>285</v>
      </c>
      <c r="M16" s="104" t="s">
        <v>216</v>
      </c>
      <c r="N16" s="104" t="s">
        <v>216</v>
      </c>
      <c r="O16" s="104" t="s">
        <v>216</v>
      </c>
      <c r="P16" s="104" t="s">
        <v>216</v>
      </c>
      <c r="Q16" s="104" t="s">
        <v>217</v>
      </c>
      <c r="R16" s="104" t="s">
        <v>216</v>
      </c>
      <c r="S16" s="104" t="s">
        <v>216</v>
      </c>
      <c r="T16" s="104" t="s">
        <v>216</v>
      </c>
      <c r="U16" s="104" t="s">
        <v>216</v>
      </c>
      <c r="V16" s="104" t="s">
        <v>217</v>
      </c>
      <c r="W16" s="104" t="s">
        <v>216</v>
      </c>
      <c r="X16" s="104" t="s">
        <v>216</v>
      </c>
      <c r="Y16" s="104" t="s">
        <v>216</v>
      </c>
      <c r="Z16" s="104" t="s">
        <v>216</v>
      </c>
      <c r="AA16" s="104" t="s">
        <v>216</v>
      </c>
      <c r="AB16" s="104" t="s">
        <v>216</v>
      </c>
      <c r="AC16" s="104" t="s">
        <v>216</v>
      </c>
      <c r="AD16" s="104" t="s">
        <v>216</v>
      </c>
      <c r="AE16" s="104" t="s">
        <v>216</v>
      </c>
      <c r="AF16" s="104" t="s">
        <v>216</v>
      </c>
      <c r="AG16" s="104" t="s">
        <v>216</v>
      </c>
      <c r="AH16" s="104" t="s">
        <v>216</v>
      </c>
      <c r="AI16" s="104" t="s">
        <v>216</v>
      </c>
      <c r="AJ16" s="104" t="s">
        <v>216</v>
      </c>
      <c r="AK16" s="104" t="s">
        <v>216</v>
      </c>
      <c r="AL16" s="104" t="s">
        <v>216</v>
      </c>
      <c r="AM16" s="104" t="s">
        <v>216</v>
      </c>
      <c r="AN16" s="104" t="s">
        <v>216</v>
      </c>
      <c r="AO16" s="104">
        <v>1</v>
      </c>
      <c r="AP16" s="104" t="s">
        <v>216</v>
      </c>
      <c r="AQ16" s="104" t="s">
        <v>216</v>
      </c>
      <c r="AR16" s="104" t="s">
        <v>216</v>
      </c>
      <c r="AS16" s="104" t="s">
        <v>216</v>
      </c>
      <c r="AT16" s="104" t="s">
        <v>216</v>
      </c>
      <c r="AU16" s="104" t="s">
        <v>216</v>
      </c>
      <c r="AV16" s="104" t="s">
        <v>216</v>
      </c>
      <c r="AW16" s="104" t="s">
        <v>216</v>
      </c>
      <c r="AX16" s="104">
        <v>0</v>
      </c>
      <c r="AY16" s="104">
        <v>0</v>
      </c>
      <c r="AZ16" s="104">
        <v>0</v>
      </c>
      <c r="BA16" s="104">
        <f t="shared" si="8"/>
        <v>0</v>
      </c>
      <c r="BB16" s="104">
        <v>0</v>
      </c>
      <c r="BC16" s="104">
        <v>0</v>
      </c>
      <c r="BD16" s="104">
        <v>0</v>
      </c>
      <c r="BE16" s="104">
        <v>0</v>
      </c>
      <c r="BF16" s="104">
        <v>0</v>
      </c>
      <c r="BG16" s="104">
        <v>0</v>
      </c>
      <c r="BH16" s="104">
        <f t="shared" si="9"/>
        <v>0</v>
      </c>
      <c r="BI16" s="106">
        <v>0</v>
      </c>
      <c r="BJ16" s="104">
        <v>0</v>
      </c>
      <c r="BK16" s="104">
        <v>0</v>
      </c>
      <c r="BL16" s="104">
        <v>0</v>
      </c>
      <c r="BM16" s="104">
        <v>0</v>
      </c>
      <c r="BN16" s="104">
        <v>0</v>
      </c>
      <c r="BO16" s="104">
        <v>0</v>
      </c>
      <c r="BP16" s="104">
        <v>0</v>
      </c>
      <c r="BQ16" s="104">
        <v>0</v>
      </c>
      <c r="BR16" s="104">
        <v>0</v>
      </c>
      <c r="BS16" s="104">
        <v>0</v>
      </c>
      <c r="BT16" s="104">
        <v>1</v>
      </c>
      <c r="BU16" s="104">
        <v>0</v>
      </c>
      <c r="BV16" s="104">
        <v>0</v>
      </c>
      <c r="BW16" s="104">
        <v>0</v>
      </c>
      <c r="BX16" s="104">
        <v>0</v>
      </c>
      <c r="BY16" s="104">
        <v>1</v>
      </c>
      <c r="BZ16" s="104">
        <f t="shared" si="10"/>
        <v>2</v>
      </c>
      <c r="CA16" s="104">
        <v>0</v>
      </c>
      <c r="CB16" s="104">
        <v>0</v>
      </c>
      <c r="CC16" s="104">
        <v>0</v>
      </c>
      <c r="CD16" s="104">
        <v>0</v>
      </c>
      <c r="CE16" s="104">
        <v>0</v>
      </c>
      <c r="CF16" s="104">
        <v>0</v>
      </c>
      <c r="CG16" s="104">
        <v>0</v>
      </c>
      <c r="CH16" s="104">
        <f t="shared" si="11"/>
        <v>0</v>
      </c>
      <c r="CI16" s="104">
        <v>0</v>
      </c>
      <c r="CJ16" s="104">
        <v>0</v>
      </c>
      <c r="CK16" s="104">
        <v>0</v>
      </c>
      <c r="CL16" s="104">
        <v>0</v>
      </c>
      <c r="CM16" s="104">
        <f t="shared" si="12"/>
        <v>0</v>
      </c>
      <c r="CN16" s="104">
        <v>0</v>
      </c>
      <c r="CO16" s="104">
        <v>0</v>
      </c>
      <c r="CP16" s="104">
        <v>0</v>
      </c>
      <c r="CQ16" s="104">
        <v>0</v>
      </c>
      <c r="CR16" s="104">
        <v>0</v>
      </c>
      <c r="CS16" s="104">
        <v>0</v>
      </c>
      <c r="CT16" s="104">
        <f t="shared" si="13"/>
        <v>0</v>
      </c>
      <c r="CU16" s="104" t="s">
        <v>286</v>
      </c>
      <c r="CV16" s="104" t="s">
        <v>276</v>
      </c>
      <c r="CW16" s="104" t="s">
        <v>252</v>
      </c>
      <c r="CX16" s="104" t="s">
        <v>287</v>
      </c>
      <c r="CY16" s="107" t="s">
        <v>288</v>
      </c>
      <c r="CZ16" s="104" t="s">
        <v>216</v>
      </c>
      <c r="DA16" s="104" t="s">
        <v>216</v>
      </c>
      <c r="DB16" s="104" t="s">
        <v>216</v>
      </c>
      <c r="DC16" s="104" t="s">
        <v>216</v>
      </c>
      <c r="DD16" s="104">
        <v>3</v>
      </c>
      <c r="DE16" s="104">
        <v>4</v>
      </c>
      <c r="DF16" s="104">
        <v>0</v>
      </c>
      <c r="DG16" s="104" t="s">
        <v>85</v>
      </c>
      <c r="DH16" s="104" t="s">
        <v>278</v>
      </c>
      <c r="DI16" s="104" t="s">
        <v>279</v>
      </c>
      <c r="DJ16" s="104">
        <v>2</v>
      </c>
      <c r="DK16" s="104">
        <v>3</v>
      </c>
      <c r="DL16" s="108">
        <v>1</v>
      </c>
      <c r="DM16" s="107">
        <f t="shared" si="14"/>
        <v>5.5</v>
      </c>
      <c r="DN16" s="104">
        <v>3</v>
      </c>
      <c r="DO16" s="104">
        <f>SUM(AF16:AW16)</f>
        <v>1</v>
      </c>
      <c r="DP16" s="104">
        <v>4</v>
      </c>
      <c r="DQ16" s="104" t="s">
        <v>220</v>
      </c>
    </row>
    <row r="17" spans="1:121" ht="196.2" customHeight="1">
      <c r="A17" s="89">
        <v>9</v>
      </c>
      <c r="B17" s="153" t="s">
        <v>230</v>
      </c>
      <c r="C17" s="154" t="s">
        <v>231</v>
      </c>
      <c r="D17" s="59" t="s">
        <v>289</v>
      </c>
      <c r="E17" s="103" t="s">
        <v>290</v>
      </c>
      <c r="F17" s="93" t="s">
        <v>291</v>
      </c>
      <c r="G17" s="93" t="s">
        <v>292</v>
      </c>
      <c r="H17" s="93" t="s">
        <v>293</v>
      </c>
      <c r="I17" s="104" t="s">
        <v>224</v>
      </c>
      <c r="J17" s="104" t="s">
        <v>225</v>
      </c>
      <c r="K17" s="105" t="s">
        <v>294</v>
      </c>
      <c r="L17" s="104" t="s">
        <v>294</v>
      </c>
      <c r="M17" s="104" t="s">
        <v>216</v>
      </c>
      <c r="N17" s="104" t="s">
        <v>216</v>
      </c>
      <c r="O17" s="104" t="s">
        <v>216</v>
      </c>
      <c r="P17" s="104" t="s">
        <v>216</v>
      </c>
      <c r="Q17" s="104" t="s">
        <v>216</v>
      </c>
      <c r="R17" s="104" t="s">
        <v>216</v>
      </c>
      <c r="S17" s="104" t="s">
        <v>216</v>
      </c>
      <c r="T17" s="104" t="s">
        <v>216</v>
      </c>
      <c r="U17" s="104" t="s">
        <v>216</v>
      </c>
      <c r="V17" s="104" t="s">
        <v>217</v>
      </c>
      <c r="W17" s="104" t="s">
        <v>216</v>
      </c>
      <c r="X17" s="104" t="s">
        <v>216</v>
      </c>
      <c r="Y17" s="104" t="s">
        <v>216</v>
      </c>
      <c r="Z17" s="104" t="s">
        <v>216</v>
      </c>
      <c r="AA17" s="104" t="s">
        <v>216</v>
      </c>
      <c r="AB17" s="104" t="s">
        <v>216</v>
      </c>
      <c r="AC17" s="104" t="s">
        <v>216</v>
      </c>
      <c r="AD17" s="104" t="s">
        <v>216</v>
      </c>
      <c r="AE17" s="104" t="s">
        <v>216</v>
      </c>
      <c r="AF17" s="104" t="s">
        <v>216</v>
      </c>
      <c r="AG17" s="104" t="s">
        <v>216</v>
      </c>
      <c r="AH17" s="104" t="s">
        <v>216</v>
      </c>
      <c r="AI17" s="104" t="s">
        <v>216</v>
      </c>
      <c r="AJ17" s="104" t="s">
        <v>216</v>
      </c>
      <c r="AK17" s="104" t="s">
        <v>216</v>
      </c>
      <c r="AL17" s="104" t="s">
        <v>216</v>
      </c>
      <c r="AM17" s="104" t="s">
        <v>216</v>
      </c>
      <c r="AN17" s="104" t="s">
        <v>216</v>
      </c>
      <c r="AO17" s="104">
        <v>1</v>
      </c>
      <c r="AP17" s="104" t="s">
        <v>216</v>
      </c>
      <c r="AQ17" s="104" t="s">
        <v>216</v>
      </c>
      <c r="AR17" s="104" t="s">
        <v>216</v>
      </c>
      <c r="AS17" s="104" t="s">
        <v>216</v>
      </c>
      <c r="AT17" s="104" t="s">
        <v>216</v>
      </c>
      <c r="AU17" s="104" t="s">
        <v>216</v>
      </c>
      <c r="AV17" s="104" t="s">
        <v>216</v>
      </c>
      <c r="AW17" s="104" t="s">
        <v>216</v>
      </c>
      <c r="AX17" s="104">
        <v>0</v>
      </c>
      <c r="AY17" s="104">
        <v>0</v>
      </c>
      <c r="AZ17" s="104">
        <v>0</v>
      </c>
      <c r="BA17" s="104">
        <f t="shared" si="8"/>
        <v>0</v>
      </c>
      <c r="BB17" s="104">
        <v>0</v>
      </c>
      <c r="BC17" s="104">
        <v>0</v>
      </c>
      <c r="BD17" s="104">
        <v>0</v>
      </c>
      <c r="BE17" s="104">
        <v>0</v>
      </c>
      <c r="BF17" s="104">
        <v>0</v>
      </c>
      <c r="BG17" s="104">
        <v>0</v>
      </c>
      <c r="BH17" s="104">
        <f t="shared" si="9"/>
        <v>0</v>
      </c>
      <c r="BI17" s="106">
        <v>0</v>
      </c>
      <c r="BJ17" s="104">
        <v>0</v>
      </c>
      <c r="BK17" s="104">
        <v>0</v>
      </c>
      <c r="BL17" s="104">
        <v>0</v>
      </c>
      <c r="BM17" s="104">
        <v>0</v>
      </c>
      <c r="BN17" s="104">
        <v>0</v>
      </c>
      <c r="BO17" s="104">
        <v>0</v>
      </c>
      <c r="BP17" s="104">
        <v>0</v>
      </c>
      <c r="BQ17" s="104">
        <v>0</v>
      </c>
      <c r="BR17" s="104">
        <v>0</v>
      </c>
      <c r="BS17" s="104">
        <v>0</v>
      </c>
      <c r="BT17" s="104">
        <v>1</v>
      </c>
      <c r="BU17" s="104">
        <v>0</v>
      </c>
      <c r="BV17" s="104">
        <v>0</v>
      </c>
      <c r="BW17" s="104">
        <v>0</v>
      </c>
      <c r="BX17" s="104">
        <v>0</v>
      </c>
      <c r="BY17" s="104">
        <v>1</v>
      </c>
      <c r="BZ17" s="104">
        <f t="shared" si="10"/>
        <v>2</v>
      </c>
      <c r="CA17" s="104">
        <v>0</v>
      </c>
      <c r="CB17" s="104">
        <v>0</v>
      </c>
      <c r="CC17" s="104">
        <v>0</v>
      </c>
      <c r="CD17" s="104">
        <v>0</v>
      </c>
      <c r="CE17" s="104">
        <v>0</v>
      </c>
      <c r="CF17" s="104">
        <v>0</v>
      </c>
      <c r="CG17" s="104">
        <v>0</v>
      </c>
      <c r="CH17" s="104">
        <f t="shared" si="11"/>
        <v>0</v>
      </c>
      <c r="CI17" s="104">
        <v>0</v>
      </c>
      <c r="CJ17" s="104">
        <v>0</v>
      </c>
      <c r="CK17" s="104">
        <v>0</v>
      </c>
      <c r="CL17" s="104">
        <v>0</v>
      </c>
      <c r="CM17" s="104">
        <f t="shared" si="12"/>
        <v>0</v>
      </c>
      <c r="CN17" s="104">
        <v>0</v>
      </c>
      <c r="CO17" s="104">
        <v>0</v>
      </c>
      <c r="CP17" s="104">
        <v>0</v>
      </c>
      <c r="CQ17" s="104">
        <v>0</v>
      </c>
      <c r="CR17" s="104">
        <v>0</v>
      </c>
      <c r="CS17" s="104">
        <v>0</v>
      </c>
      <c r="CT17" s="104">
        <f t="shared" si="13"/>
        <v>0</v>
      </c>
      <c r="CU17" s="104" t="s">
        <v>286</v>
      </c>
      <c r="CV17" s="104" t="s">
        <v>295</v>
      </c>
      <c r="CW17" s="104" t="s">
        <v>252</v>
      </c>
      <c r="CX17" s="104" t="s">
        <v>296</v>
      </c>
      <c r="CY17" s="107" t="s">
        <v>288</v>
      </c>
      <c r="CZ17" s="104" t="s">
        <v>216</v>
      </c>
      <c r="DA17" s="104" t="s">
        <v>216</v>
      </c>
      <c r="DB17" s="104" t="s">
        <v>216</v>
      </c>
      <c r="DC17" s="104" t="s">
        <v>216</v>
      </c>
      <c r="DD17" s="104">
        <v>3</v>
      </c>
      <c r="DE17" s="104">
        <v>5</v>
      </c>
      <c r="DF17" s="104">
        <v>0</v>
      </c>
      <c r="DG17" s="104" t="s">
        <v>85</v>
      </c>
      <c r="DH17" s="104" t="s">
        <v>278</v>
      </c>
      <c r="DI17" s="104" t="s">
        <v>279</v>
      </c>
      <c r="DJ17" s="104">
        <v>2</v>
      </c>
      <c r="DK17" s="104">
        <v>3</v>
      </c>
      <c r="DL17" s="108">
        <v>1</v>
      </c>
      <c r="DM17" s="107">
        <f t="shared" si="14"/>
        <v>5.5</v>
      </c>
      <c r="DN17" s="104">
        <v>3</v>
      </c>
      <c r="DO17" s="104">
        <f>SUM(AF17:AW17)</f>
        <v>1</v>
      </c>
      <c r="DP17" s="104">
        <v>5</v>
      </c>
      <c r="DQ17" s="104" t="s">
        <v>220</v>
      </c>
    </row>
    <row r="18" spans="1:121" ht="312.60000000000002" customHeight="1">
      <c r="A18" s="89">
        <v>10</v>
      </c>
      <c r="B18" s="156" t="s">
        <v>297</v>
      </c>
      <c r="C18" s="90" t="s">
        <v>298</v>
      </c>
      <c r="D18" s="59" t="s">
        <v>299</v>
      </c>
      <c r="E18" s="94" t="s">
        <v>300</v>
      </c>
      <c r="F18" s="88" t="s">
        <v>301</v>
      </c>
      <c r="G18" s="88" t="s">
        <v>302</v>
      </c>
      <c r="H18" s="89" t="s">
        <v>303</v>
      </c>
      <c r="I18" s="89" t="s">
        <v>212</v>
      </c>
      <c r="J18" s="132" t="s">
        <v>213</v>
      </c>
      <c r="K18" s="89" t="s">
        <v>214</v>
      </c>
      <c r="L18" s="89" t="s">
        <v>215</v>
      </c>
      <c r="M18" s="89" t="s">
        <v>216</v>
      </c>
      <c r="N18" s="89" t="s">
        <v>216</v>
      </c>
      <c r="O18" s="89" t="s">
        <v>216</v>
      </c>
      <c r="P18" s="89" t="s">
        <v>216</v>
      </c>
      <c r="Q18" s="89" t="s">
        <v>216</v>
      </c>
      <c r="R18" s="89" t="s">
        <v>217</v>
      </c>
      <c r="S18" s="89" t="s">
        <v>216</v>
      </c>
      <c r="T18" s="89" t="s">
        <v>216</v>
      </c>
      <c r="U18" s="89" t="s">
        <v>216</v>
      </c>
      <c r="V18" s="89" t="s">
        <v>216</v>
      </c>
      <c r="W18" s="89" t="s">
        <v>216</v>
      </c>
      <c r="X18" s="89" t="s">
        <v>216</v>
      </c>
      <c r="Y18" s="89" t="s">
        <v>216</v>
      </c>
      <c r="Z18" s="89" t="s">
        <v>216</v>
      </c>
      <c r="AA18" s="89" t="s">
        <v>216</v>
      </c>
      <c r="AB18" s="89" t="s">
        <v>216</v>
      </c>
      <c r="AC18" s="89" t="s">
        <v>216</v>
      </c>
      <c r="AD18" s="89" t="s">
        <v>216</v>
      </c>
      <c r="AE18" s="89" t="s">
        <v>216</v>
      </c>
      <c r="AF18" s="61" t="s">
        <v>216</v>
      </c>
      <c r="AG18" s="88" t="s">
        <v>216</v>
      </c>
      <c r="AH18" s="88" t="s">
        <v>216</v>
      </c>
      <c r="AI18" s="88" t="s">
        <v>216</v>
      </c>
      <c r="AJ18" s="89" t="s">
        <v>216</v>
      </c>
      <c r="AK18" s="89" t="s">
        <v>216</v>
      </c>
      <c r="AL18" s="132" t="s">
        <v>216</v>
      </c>
      <c r="AM18" s="89" t="s">
        <v>216</v>
      </c>
      <c r="AN18" s="89" t="s">
        <v>216</v>
      </c>
      <c r="AO18" s="89" t="s">
        <v>216</v>
      </c>
      <c r="AP18" s="89" t="s">
        <v>216</v>
      </c>
      <c r="AQ18" s="89" t="s">
        <v>216</v>
      </c>
      <c r="AR18" s="89" t="s">
        <v>216</v>
      </c>
      <c r="AS18" s="89" t="s">
        <v>216</v>
      </c>
      <c r="AT18" s="89" t="s">
        <v>216</v>
      </c>
      <c r="AU18" s="89" t="s">
        <v>216</v>
      </c>
      <c r="AV18" s="89">
        <v>1</v>
      </c>
      <c r="AW18" s="89" t="s">
        <v>216</v>
      </c>
      <c r="AX18" s="89">
        <v>1</v>
      </c>
      <c r="AY18" s="89">
        <v>0</v>
      </c>
      <c r="AZ18" s="89">
        <v>1</v>
      </c>
      <c r="BA18" s="89">
        <v>2</v>
      </c>
      <c r="BB18" s="89">
        <v>1</v>
      </c>
      <c r="BC18" s="89">
        <v>1</v>
      </c>
      <c r="BD18" s="89">
        <v>0</v>
      </c>
      <c r="BE18" s="89">
        <v>1</v>
      </c>
      <c r="BF18" s="89">
        <v>0</v>
      </c>
      <c r="BG18" s="89">
        <v>1</v>
      </c>
      <c r="BH18" s="89">
        <v>3</v>
      </c>
      <c r="BI18" s="61">
        <v>1</v>
      </c>
      <c r="BJ18" s="88">
        <v>1</v>
      </c>
      <c r="BK18" s="88" t="s">
        <v>216</v>
      </c>
      <c r="BL18" s="88" t="s">
        <v>216</v>
      </c>
      <c r="BM18" s="89">
        <v>2</v>
      </c>
      <c r="BN18" s="89" t="s">
        <v>216</v>
      </c>
      <c r="BO18" s="132" t="s">
        <v>216</v>
      </c>
      <c r="BP18" s="89" t="s">
        <v>216</v>
      </c>
      <c r="BQ18" s="89" t="s">
        <v>216</v>
      </c>
      <c r="BR18" s="89" t="s">
        <v>216</v>
      </c>
      <c r="BS18" s="89" t="s">
        <v>216</v>
      </c>
      <c r="BT18" s="89" t="s">
        <v>216</v>
      </c>
      <c r="BU18" s="89" t="s">
        <v>216</v>
      </c>
      <c r="BV18" s="89" t="s">
        <v>216</v>
      </c>
      <c r="BW18" s="89" t="s">
        <v>216</v>
      </c>
      <c r="BX18" s="89" t="s">
        <v>216</v>
      </c>
      <c r="BY18" s="89">
        <v>1</v>
      </c>
      <c r="BZ18" s="89">
        <v>1</v>
      </c>
      <c r="CA18" s="89" t="s">
        <v>216</v>
      </c>
      <c r="CB18" s="89" t="s">
        <v>216</v>
      </c>
      <c r="CC18" s="89">
        <v>2</v>
      </c>
      <c r="CD18" s="89">
        <v>2</v>
      </c>
      <c r="CE18" s="89">
        <v>1</v>
      </c>
      <c r="CF18" s="89">
        <v>1</v>
      </c>
      <c r="CG18" s="89">
        <v>1</v>
      </c>
      <c r="CH18" s="89">
        <v>7</v>
      </c>
      <c r="CI18" s="89">
        <v>1</v>
      </c>
      <c r="CJ18" s="89">
        <v>1</v>
      </c>
      <c r="CK18" s="89">
        <v>1</v>
      </c>
      <c r="CL18" s="61">
        <v>1</v>
      </c>
      <c r="CM18" s="88">
        <v>4</v>
      </c>
      <c r="CN18" s="88">
        <v>1</v>
      </c>
      <c r="CO18" s="88">
        <v>1</v>
      </c>
      <c r="CP18" s="89">
        <v>1</v>
      </c>
      <c r="CQ18" s="89">
        <v>2</v>
      </c>
      <c r="CR18" s="132">
        <v>2</v>
      </c>
      <c r="CS18" s="89">
        <v>1</v>
      </c>
      <c r="CT18" s="89">
        <v>8</v>
      </c>
      <c r="CU18" s="89" t="s">
        <v>304</v>
      </c>
      <c r="CV18" s="89" t="s">
        <v>305</v>
      </c>
      <c r="CW18" s="89" t="s">
        <v>306</v>
      </c>
      <c r="CX18" s="89" t="s">
        <v>307</v>
      </c>
      <c r="CY18" s="89" t="s">
        <v>216</v>
      </c>
      <c r="CZ18" s="89" t="s">
        <v>216</v>
      </c>
      <c r="DA18" s="89" t="s">
        <v>216</v>
      </c>
      <c r="DB18" s="89" t="s">
        <v>216</v>
      </c>
      <c r="DC18" s="89" t="s">
        <v>216</v>
      </c>
      <c r="DD18" s="89">
        <v>2</v>
      </c>
      <c r="DE18" s="89">
        <v>4</v>
      </c>
      <c r="DF18" s="89" t="s">
        <v>216</v>
      </c>
      <c r="DG18" s="89" t="s">
        <v>85</v>
      </c>
      <c r="DH18" s="89" t="s">
        <v>308</v>
      </c>
      <c r="DI18" s="89" t="s">
        <v>309</v>
      </c>
      <c r="DJ18" s="89">
        <v>4</v>
      </c>
      <c r="DK18" s="89">
        <v>4</v>
      </c>
      <c r="DL18" s="89">
        <v>3</v>
      </c>
      <c r="DM18" s="89">
        <v>9.5</v>
      </c>
      <c r="DN18" s="89">
        <v>2</v>
      </c>
      <c r="DO18" s="61">
        <v>1</v>
      </c>
      <c r="DP18" s="88">
        <v>3</v>
      </c>
      <c r="DQ18" s="89" t="s">
        <v>310</v>
      </c>
    </row>
    <row r="19" spans="1:121" ht="132" customHeight="1">
      <c r="A19" s="89">
        <v>11</v>
      </c>
      <c r="B19" s="156" t="s">
        <v>297</v>
      </c>
      <c r="C19" s="154" t="s">
        <v>311</v>
      </c>
      <c r="D19" s="155" t="s">
        <v>312</v>
      </c>
      <c r="E19" s="95" t="s">
        <v>313</v>
      </c>
      <c r="F19" s="88" t="s">
        <v>314</v>
      </c>
      <c r="G19" s="88" t="s">
        <v>315</v>
      </c>
      <c r="H19" s="89" t="s">
        <v>316</v>
      </c>
      <c r="I19" s="89" t="s">
        <v>212</v>
      </c>
      <c r="J19" s="132" t="s">
        <v>317</v>
      </c>
      <c r="K19" s="89" t="s">
        <v>226</v>
      </c>
      <c r="L19" s="89" t="s">
        <v>227</v>
      </c>
      <c r="M19" s="89"/>
      <c r="N19" s="89"/>
      <c r="O19" s="89"/>
      <c r="P19" s="89"/>
      <c r="Q19" s="89"/>
      <c r="R19" s="89" t="s">
        <v>217</v>
      </c>
      <c r="S19" s="89"/>
      <c r="T19" s="89"/>
      <c r="U19" s="89"/>
      <c r="V19" s="89"/>
      <c r="W19" s="89"/>
      <c r="X19" s="89"/>
      <c r="Y19" s="89"/>
      <c r="Z19" s="89"/>
      <c r="AA19" s="89"/>
      <c r="AB19" s="89"/>
      <c r="AC19" s="89"/>
      <c r="AD19" s="89"/>
      <c r="AE19" s="89"/>
      <c r="AF19" s="61" t="s">
        <v>216</v>
      </c>
      <c r="AG19" s="88" t="s">
        <v>216</v>
      </c>
      <c r="AH19" s="88" t="s">
        <v>216</v>
      </c>
      <c r="AI19" s="88" t="s">
        <v>216</v>
      </c>
      <c r="AJ19" s="89" t="s">
        <v>216</v>
      </c>
      <c r="AK19" s="89" t="s">
        <v>216</v>
      </c>
      <c r="AL19" s="132" t="s">
        <v>216</v>
      </c>
      <c r="AM19" s="89" t="s">
        <v>216</v>
      </c>
      <c r="AN19" s="89" t="s">
        <v>216</v>
      </c>
      <c r="AO19" s="89" t="s">
        <v>216</v>
      </c>
      <c r="AP19" s="89">
        <v>1</v>
      </c>
      <c r="AQ19" s="89" t="s">
        <v>216</v>
      </c>
      <c r="AR19" s="89" t="s">
        <v>216</v>
      </c>
      <c r="AS19" s="89">
        <v>1</v>
      </c>
      <c r="AT19" s="89" t="s">
        <v>318</v>
      </c>
      <c r="AU19" s="89" t="s">
        <v>216</v>
      </c>
      <c r="AV19" s="89" t="s">
        <v>318</v>
      </c>
      <c r="AW19" s="89" t="s">
        <v>216</v>
      </c>
      <c r="AX19" s="89" t="s">
        <v>319</v>
      </c>
      <c r="AY19" s="89" t="s">
        <v>319</v>
      </c>
      <c r="AZ19" s="89" t="s">
        <v>319</v>
      </c>
      <c r="BA19" s="89" t="s">
        <v>319</v>
      </c>
      <c r="BB19" s="89" t="s">
        <v>319</v>
      </c>
      <c r="BC19" s="89" t="s">
        <v>319</v>
      </c>
      <c r="BD19" s="89" t="s">
        <v>319</v>
      </c>
      <c r="BE19" s="89" t="s">
        <v>319</v>
      </c>
      <c r="BF19" s="89" t="s">
        <v>319</v>
      </c>
      <c r="BG19" s="89" t="s">
        <v>319</v>
      </c>
      <c r="BH19" s="89" t="s">
        <v>318</v>
      </c>
      <c r="BI19" s="61" t="s">
        <v>318</v>
      </c>
      <c r="BJ19" s="89" t="s">
        <v>318</v>
      </c>
      <c r="BK19" s="88" t="s">
        <v>216</v>
      </c>
      <c r="BL19" s="88" t="s">
        <v>320</v>
      </c>
      <c r="BM19" s="89" t="s">
        <v>320</v>
      </c>
      <c r="BN19" s="89" t="s">
        <v>216</v>
      </c>
      <c r="BO19" s="132" t="s">
        <v>216</v>
      </c>
      <c r="BP19" s="89" t="s">
        <v>216</v>
      </c>
      <c r="BQ19" s="89" t="s">
        <v>216</v>
      </c>
      <c r="BR19" s="89" t="s">
        <v>216</v>
      </c>
      <c r="BS19" s="89" t="s">
        <v>216</v>
      </c>
      <c r="BT19" s="89" t="s">
        <v>216</v>
      </c>
      <c r="BU19" s="89" t="s">
        <v>216</v>
      </c>
      <c r="BV19" s="89" t="s">
        <v>216</v>
      </c>
      <c r="BW19" s="89" t="s">
        <v>216</v>
      </c>
      <c r="BX19" s="89" t="s">
        <v>318</v>
      </c>
      <c r="BY19" s="89">
        <v>1</v>
      </c>
      <c r="BZ19" s="89" t="s">
        <v>216</v>
      </c>
      <c r="CA19" s="89" t="s">
        <v>216</v>
      </c>
      <c r="CB19" s="89" t="s">
        <v>216</v>
      </c>
      <c r="CC19" s="89" t="s">
        <v>319</v>
      </c>
      <c r="CD19" s="89" t="s">
        <v>319</v>
      </c>
      <c r="CE19" s="89" t="s">
        <v>319</v>
      </c>
      <c r="CF19" s="89" t="s">
        <v>319</v>
      </c>
      <c r="CG19" s="89" t="s">
        <v>319</v>
      </c>
      <c r="CH19" s="89" t="s">
        <v>319</v>
      </c>
      <c r="CI19" s="89" t="s">
        <v>319</v>
      </c>
      <c r="CJ19" s="89" t="s">
        <v>319</v>
      </c>
      <c r="CK19" s="89" t="s">
        <v>319</v>
      </c>
      <c r="CL19" s="61" t="s">
        <v>319</v>
      </c>
      <c r="CM19" s="88" t="s">
        <v>319</v>
      </c>
      <c r="CN19" s="88" t="s">
        <v>318</v>
      </c>
      <c r="CO19" s="88" t="s">
        <v>318</v>
      </c>
      <c r="CP19" s="89" t="s">
        <v>318</v>
      </c>
      <c r="CQ19" s="89" t="s">
        <v>318</v>
      </c>
      <c r="CR19" s="132" t="s">
        <v>318</v>
      </c>
      <c r="CS19" s="89" t="s">
        <v>318</v>
      </c>
      <c r="CT19" s="89" t="s">
        <v>318</v>
      </c>
      <c r="CU19" s="89" t="s">
        <v>321</v>
      </c>
      <c r="CV19" s="89" t="s">
        <v>322</v>
      </c>
      <c r="CW19" s="89" t="s">
        <v>216</v>
      </c>
      <c r="CX19" s="89" t="s">
        <v>323</v>
      </c>
      <c r="CY19" s="89" t="s">
        <v>218</v>
      </c>
      <c r="CZ19" s="89" t="s">
        <v>324</v>
      </c>
      <c r="DA19" s="89" t="s">
        <v>216</v>
      </c>
      <c r="DB19" s="89" t="s">
        <v>216</v>
      </c>
      <c r="DC19" s="89" t="s">
        <v>216</v>
      </c>
      <c r="DD19" s="89">
        <v>2</v>
      </c>
      <c r="DE19" s="89">
        <v>3</v>
      </c>
      <c r="DF19" s="89">
        <v>1</v>
      </c>
      <c r="DG19" s="89" t="s">
        <v>325</v>
      </c>
      <c r="DH19" s="89" t="s">
        <v>326</v>
      </c>
      <c r="DI19" s="89" t="s">
        <v>327</v>
      </c>
      <c r="DJ19" s="89">
        <v>4</v>
      </c>
      <c r="DK19" s="89">
        <v>3</v>
      </c>
      <c r="DL19" s="89">
        <v>2</v>
      </c>
      <c r="DM19" s="89">
        <v>8</v>
      </c>
      <c r="DN19" s="89">
        <v>2</v>
      </c>
      <c r="DO19" s="61" t="s">
        <v>216</v>
      </c>
      <c r="DP19" s="88">
        <v>2</v>
      </c>
      <c r="DQ19" s="89" t="s">
        <v>220</v>
      </c>
    </row>
    <row r="20" spans="1:121" ht="303.60000000000002" customHeight="1">
      <c r="A20" s="89">
        <v>12</v>
      </c>
      <c r="B20" s="156" t="s">
        <v>297</v>
      </c>
      <c r="C20" s="154" t="s">
        <v>311</v>
      </c>
      <c r="D20" s="155" t="s">
        <v>312</v>
      </c>
      <c r="E20" s="95" t="s">
        <v>328</v>
      </c>
      <c r="F20" s="88" t="s">
        <v>329</v>
      </c>
      <c r="G20" s="88" t="s">
        <v>330</v>
      </c>
      <c r="H20" s="89" t="s">
        <v>331</v>
      </c>
      <c r="I20" s="89" t="s">
        <v>212</v>
      </c>
      <c r="J20" s="132" t="s">
        <v>317</v>
      </c>
      <c r="K20" s="89" t="s">
        <v>332</v>
      </c>
      <c r="L20" s="89" t="s">
        <v>215</v>
      </c>
      <c r="M20" s="89" t="s">
        <v>216</v>
      </c>
      <c r="N20" s="89" t="s">
        <v>216</v>
      </c>
      <c r="O20" s="89" t="s">
        <v>216</v>
      </c>
      <c r="P20" s="89" t="s">
        <v>216</v>
      </c>
      <c r="Q20" s="89" t="s">
        <v>216</v>
      </c>
      <c r="R20" s="89" t="s">
        <v>217</v>
      </c>
      <c r="S20" s="89" t="s">
        <v>216</v>
      </c>
      <c r="T20" s="89" t="s">
        <v>216</v>
      </c>
      <c r="U20" s="89" t="s">
        <v>216</v>
      </c>
      <c r="V20" s="89" t="s">
        <v>216</v>
      </c>
      <c r="W20" s="89" t="s">
        <v>216</v>
      </c>
      <c r="X20" s="89" t="s">
        <v>216</v>
      </c>
      <c r="Y20" s="89" t="s">
        <v>216</v>
      </c>
      <c r="Z20" s="89" t="s">
        <v>216</v>
      </c>
      <c r="AA20" s="89" t="s">
        <v>216</v>
      </c>
      <c r="AB20" s="89" t="s">
        <v>216</v>
      </c>
      <c r="AC20" s="89" t="s">
        <v>216</v>
      </c>
      <c r="AD20" s="89" t="s">
        <v>216</v>
      </c>
      <c r="AE20" s="89" t="s">
        <v>216</v>
      </c>
      <c r="AF20" s="61" t="s">
        <v>216</v>
      </c>
      <c r="AG20" s="88" t="s">
        <v>216</v>
      </c>
      <c r="AH20" s="88" t="s">
        <v>216</v>
      </c>
      <c r="AI20" s="88" t="s">
        <v>216</v>
      </c>
      <c r="AJ20" s="89" t="s">
        <v>216</v>
      </c>
      <c r="AK20" s="89" t="s">
        <v>216</v>
      </c>
      <c r="AL20" s="132" t="s">
        <v>216</v>
      </c>
      <c r="AM20" s="89" t="s">
        <v>216</v>
      </c>
      <c r="AN20" s="89" t="s">
        <v>216</v>
      </c>
      <c r="AO20" s="89" t="s">
        <v>216</v>
      </c>
      <c r="AP20" s="89">
        <v>1</v>
      </c>
      <c r="AQ20" s="89" t="s">
        <v>216</v>
      </c>
      <c r="AR20" s="89" t="s">
        <v>216</v>
      </c>
      <c r="AS20" s="89" t="s">
        <v>216</v>
      </c>
      <c r="AT20" s="89" t="s">
        <v>216</v>
      </c>
      <c r="AU20" s="89" t="s">
        <v>216</v>
      </c>
      <c r="AV20" s="89" t="s">
        <v>216</v>
      </c>
      <c r="AW20" s="89" t="s">
        <v>216</v>
      </c>
      <c r="AX20" s="89">
        <v>0</v>
      </c>
      <c r="AY20" s="89">
        <v>0</v>
      </c>
      <c r="AZ20" s="89">
        <v>0</v>
      </c>
      <c r="BA20" s="89">
        <v>0</v>
      </c>
      <c r="BB20" s="89">
        <v>0</v>
      </c>
      <c r="BC20" s="89">
        <v>0</v>
      </c>
      <c r="BD20" s="89">
        <v>0</v>
      </c>
      <c r="BE20" s="89">
        <v>0</v>
      </c>
      <c r="BF20" s="89">
        <v>0</v>
      </c>
      <c r="BG20" s="89">
        <v>0</v>
      </c>
      <c r="BH20" s="89">
        <v>0</v>
      </c>
      <c r="BI20" s="61">
        <v>0</v>
      </c>
      <c r="BJ20" s="88">
        <v>2</v>
      </c>
      <c r="BK20" s="88">
        <v>1</v>
      </c>
      <c r="BL20" s="88" t="s">
        <v>216</v>
      </c>
      <c r="BM20" s="89">
        <v>1</v>
      </c>
      <c r="BN20" s="89">
        <v>1</v>
      </c>
      <c r="BO20" s="132" t="s">
        <v>216</v>
      </c>
      <c r="BP20" s="89" t="s">
        <v>216</v>
      </c>
      <c r="BQ20" s="89" t="s">
        <v>216</v>
      </c>
      <c r="BR20" s="89" t="s">
        <v>216</v>
      </c>
      <c r="BS20" s="89" t="s">
        <v>216</v>
      </c>
      <c r="BT20" s="89" t="s">
        <v>216</v>
      </c>
      <c r="BU20" s="89">
        <v>1</v>
      </c>
      <c r="BV20" s="89">
        <v>1</v>
      </c>
      <c r="BW20" s="89" t="s">
        <v>216</v>
      </c>
      <c r="BX20" s="89">
        <v>1</v>
      </c>
      <c r="BY20" s="89">
        <v>1</v>
      </c>
      <c r="BZ20" s="89">
        <v>4</v>
      </c>
      <c r="CA20" s="89" t="s">
        <v>216</v>
      </c>
      <c r="CB20" s="89" t="s">
        <v>216</v>
      </c>
      <c r="CC20" s="89">
        <v>0</v>
      </c>
      <c r="CD20" s="89">
        <v>0</v>
      </c>
      <c r="CE20" s="89">
        <v>0</v>
      </c>
      <c r="CF20" s="89">
        <v>0</v>
      </c>
      <c r="CG20" s="89">
        <v>0</v>
      </c>
      <c r="CH20" s="89">
        <v>0</v>
      </c>
      <c r="CI20" s="89">
        <v>0</v>
      </c>
      <c r="CJ20" s="89">
        <v>0</v>
      </c>
      <c r="CK20" s="89">
        <v>0</v>
      </c>
      <c r="CL20" s="61">
        <v>0</v>
      </c>
      <c r="CM20" s="88">
        <v>0</v>
      </c>
      <c r="CN20" s="88">
        <v>1</v>
      </c>
      <c r="CO20" s="88">
        <v>1</v>
      </c>
      <c r="CP20" s="89">
        <v>1</v>
      </c>
      <c r="CQ20" s="89">
        <v>2</v>
      </c>
      <c r="CR20" s="132">
        <v>2</v>
      </c>
      <c r="CS20" s="89">
        <v>1</v>
      </c>
      <c r="CT20" s="89">
        <v>8</v>
      </c>
      <c r="CU20" s="89" t="s">
        <v>333</v>
      </c>
      <c r="CV20" s="89" t="s">
        <v>305</v>
      </c>
      <c r="CW20" s="89" t="s">
        <v>334</v>
      </c>
      <c r="CX20" s="89" t="s">
        <v>335</v>
      </c>
      <c r="CY20" s="89" t="s">
        <v>218</v>
      </c>
      <c r="CZ20" s="89"/>
      <c r="DA20" s="89" t="s">
        <v>216</v>
      </c>
      <c r="DB20" s="89" t="s">
        <v>216</v>
      </c>
      <c r="DC20" s="89" t="s">
        <v>216</v>
      </c>
      <c r="DD20" s="89">
        <v>2</v>
      </c>
      <c r="DE20" s="89">
        <v>3</v>
      </c>
      <c r="DF20" s="89">
        <v>0</v>
      </c>
      <c r="DG20" s="89" t="s">
        <v>85</v>
      </c>
      <c r="DH20" s="89" t="s">
        <v>308</v>
      </c>
      <c r="DI20" s="89" t="s">
        <v>309</v>
      </c>
      <c r="DJ20" s="89">
        <v>4</v>
      </c>
      <c r="DK20" s="89">
        <v>4</v>
      </c>
      <c r="DL20" s="89">
        <v>3</v>
      </c>
      <c r="DM20" s="89">
        <v>9.5</v>
      </c>
      <c r="DN20" s="89">
        <v>2</v>
      </c>
      <c r="DO20" s="61">
        <v>1</v>
      </c>
      <c r="DP20" s="88">
        <v>3</v>
      </c>
      <c r="DQ20" s="89" t="s">
        <v>220</v>
      </c>
    </row>
    <row r="21" spans="1:121" ht="146.25" customHeight="1">
      <c r="A21" s="89">
        <v>13</v>
      </c>
      <c r="B21" s="156" t="s">
        <v>297</v>
      </c>
      <c r="C21" s="154" t="s">
        <v>311</v>
      </c>
      <c r="D21" s="155" t="s">
        <v>312</v>
      </c>
      <c r="E21" s="95" t="s">
        <v>336</v>
      </c>
      <c r="F21" s="88" t="s">
        <v>337</v>
      </c>
      <c r="G21" s="88" t="s">
        <v>811</v>
      </c>
      <c r="H21" s="89" t="s">
        <v>812</v>
      </c>
      <c r="I21" s="89" t="s">
        <v>212</v>
      </c>
      <c r="J21" s="132" t="s">
        <v>317</v>
      </c>
      <c r="K21" s="89" t="s">
        <v>226</v>
      </c>
      <c r="L21" s="89" t="s">
        <v>227</v>
      </c>
      <c r="M21" s="89" t="s">
        <v>216</v>
      </c>
      <c r="N21" s="89" t="s">
        <v>216</v>
      </c>
      <c r="O21" s="89" t="s">
        <v>216</v>
      </c>
      <c r="P21" s="89" t="s">
        <v>216</v>
      </c>
      <c r="Q21" s="89" t="s">
        <v>216</v>
      </c>
      <c r="R21" s="89" t="s">
        <v>217</v>
      </c>
      <c r="S21" s="89" t="s">
        <v>216</v>
      </c>
      <c r="T21" s="89" t="s">
        <v>216</v>
      </c>
      <c r="U21" s="89" t="s">
        <v>216</v>
      </c>
      <c r="V21" s="89" t="s">
        <v>216</v>
      </c>
      <c r="W21" s="89" t="s">
        <v>216</v>
      </c>
      <c r="X21" s="89" t="s">
        <v>216</v>
      </c>
      <c r="Y21" s="89" t="s">
        <v>216</v>
      </c>
      <c r="Z21" s="89" t="s">
        <v>216</v>
      </c>
      <c r="AA21" s="89" t="s">
        <v>216</v>
      </c>
      <c r="AB21" s="89" t="s">
        <v>216</v>
      </c>
      <c r="AC21" s="89" t="s">
        <v>216</v>
      </c>
      <c r="AD21" s="89" t="s">
        <v>216</v>
      </c>
      <c r="AE21" s="89" t="s">
        <v>216</v>
      </c>
      <c r="AF21" s="61" t="s">
        <v>216</v>
      </c>
      <c r="AG21" s="88" t="s">
        <v>216</v>
      </c>
      <c r="AH21" s="88" t="s">
        <v>216</v>
      </c>
      <c r="AI21" s="88" t="s">
        <v>216</v>
      </c>
      <c r="AJ21" s="89" t="s">
        <v>216</v>
      </c>
      <c r="AK21" s="89" t="s">
        <v>216</v>
      </c>
      <c r="AL21" s="132" t="s">
        <v>216</v>
      </c>
      <c r="AM21" s="89" t="s">
        <v>216</v>
      </c>
      <c r="AN21" s="89" t="s">
        <v>216</v>
      </c>
      <c r="AO21" s="89" t="s">
        <v>216</v>
      </c>
      <c r="AP21" s="89">
        <v>1</v>
      </c>
      <c r="AQ21" s="89" t="s">
        <v>216</v>
      </c>
      <c r="AR21" s="89" t="s">
        <v>216</v>
      </c>
      <c r="AS21" s="89" t="s">
        <v>216</v>
      </c>
      <c r="AT21" s="89" t="s">
        <v>216</v>
      </c>
      <c r="AU21" s="89" t="s">
        <v>216</v>
      </c>
      <c r="AV21" s="89" t="s">
        <v>216</v>
      </c>
      <c r="AW21" s="89" t="s">
        <v>216</v>
      </c>
      <c r="AX21" s="89">
        <v>0</v>
      </c>
      <c r="AY21" s="89">
        <v>0</v>
      </c>
      <c r="AZ21" s="89">
        <v>0</v>
      </c>
      <c r="BA21" s="89">
        <f t="shared" ref="BA21:BA29" si="15">COUNTIF(AX21:AZ21,"&gt;0")</f>
        <v>0</v>
      </c>
      <c r="BB21" s="89">
        <v>0</v>
      </c>
      <c r="BC21" s="89">
        <v>0</v>
      </c>
      <c r="BD21" s="89">
        <v>0</v>
      </c>
      <c r="BE21" s="89">
        <v>0</v>
      </c>
      <c r="BF21" s="89">
        <v>0</v>
      </c>
      <c r="BG21" s="89">
        <v>0</v>
      </c>
      <c r="BH21" s="89">
        <f t="shared" ref="BH21:BH29" si="16">COUNTIF(BC21:BG21,"&gt;0")</f>
        <v>0</v>
      </c>
      <c r="BI21" s="61">
        <v>0</v>
      </c>
      <c r="BJ21" s="88">
        <v>1</v>
      </c>
      <c r="BK21" s="88">
        <v>1</v>
      </c>
      <c r="BL21" s="88" t="s">
        <v>216</v>
      </c>
      <c r="BM21" s="89">
        <v>1</v>
      </c>
      <c r="BN21" s="89">
        <v>1</v>
      </c>
      <c r="BO21" s="132" t="s">
        <v>216</v>
      </c>
      <c r="BP21" s="89" t="s">
        <v>216</v>
      </c>
      <c r="BQ21" s="89" t="s">
        <v>216</v>
      </c>
      <c r="BR21" s="89" t="s">
        <v>216</v>
      </c>
      <c r="BS21" s="89" t="s">
        <v>216</v>
      </c>
      <c r="BT21" s="89" t="s">
        <v>216</v>
      </c>
      <c r="BU21" s="89" t="s">
        <v>216</v>
      </c>
      <c r="BV21" s="89" t="s">
        <v>216</v>
      </c>
      <c r="BW21" s="89" t="s">
        <v>216</v>
      </c>
      <c r="BX21" s="89" t="s">
        <v>216</v>
      </c>
      <c r="BY21" s="89">
        <v>2</v>
      </c>
      <c r="BZ21" s="89">
        <f>SUM(BO21:BY21)</f>
        <v>2</v>
      </c>
      <c r="CA21" s="89" t="s">
        <v>216</v>
      </c>
      <c r="CB21" s="89" t="s">
        <v>216</v>
      </c>
      <c r="CC21" s="89">
        <v>0</v>
      </c>
      <c r="CD21" s="89">
        <v>0</v>
      </c>
      <c r="CE21" s="89">
        <v>0</v>
      </c>
      <c r="CF21" s="89">
        <v>0</v>
      </c>
      <c r="CG21" s="89">
        <v>0</v>
      </c>
      <c r="CH21" s="89">
        <v>0</v>
      </c>
      <c r="CI21" s="89">
        <v>1</v>
      </c>
      <c r="CJ21" s="89">
        <v>1</v>
      </c>
      <c r="CK21" s="89">
        <v>1</v>
      </c>
      <c r="CL21" s="61">
        <v>1</v>
      </c>
      <c r="CM21" s="88">
        <f t="shared" ref="CM21:CM29" si="17">SUM(CI21:CL21)</f>
        <v>4</v>
      </c>
      <c r="CN21" s="88">
        <v>1</v>
      </c>
      <c r="CO21" s="88">
        <v>1</v>
      </c>
      <c r="CP21" s="89">
        <v>1</v>
      </c>
      <c r="CQ21" s="89">
        <v>2</v>
      </c>
      <c r="CR21" s="132">
        <v>2</v>
      </c>
      <c r="CS21" s="89">
        <v>1</v>
      </c>
      <c r="CT21" s="89">
        <f t="shared" ref="CT21" si="18">SUM(CN21:CS21)</f>
        <v>8</v>
      </c>
      <c r="CU21" s="89" t="s">
        <v>338</v>
      </c>
      <c r="CV21" s="89" t="s">
        <v>339</v>
      </c>
      <c r="CW21" s="89" t="s">
        <v>216</v>
      </c>
      <c r="CX21" s="89" t="s">
        <v>340</v>
      </c>
      <c r="CY21" s="89" t="s">
        <v>218</v>
      </c>
      <c r="CZ21" s="89"/>
      <c r="DA21" s="89" t="s">
        <v>216</v>
      </c>
      <c r="DB21" s="89" t="s">
        <v>216</v>
      </c>
      <c r="DC21" s="89" t="s">
        <v>216</v>
      </c>
      <c r="DD21" s="89">
        <v>2</v>
      </c>
      <c r="DE21" s="89">
        <v>3</v>
      </c>
      <c r="DF21" s="89">
        <v>0</v>
      </c>
      <c r="DG21" s="89" t="s">
        <v>228</v>
      </c>
      <c r="DH21" s="89" t="s">
        <v>326</v>
      </c>
      <c r="DI21" s="89" t="s">
        <v>327</v>
      </c>
      <c r="DJ21" s="89">
        <v>4</v>
      </c>
      <c r="DK21" s="89">
        <v>3</v>
      </c>
      <c r="DL21" s="89">
        <v>3</v>
      </c>
      <c r="DM21" s="89">
        <f t="shared" ref="DM21:DM29" si="19">DJ21+DK21+0.5*DL21</f>
        <v>8.5</v>
      </c>
      <c r="DN21" s="89">
        <v>3</v>
      </c>
      <c r="DO21" s="61">
        <f t="shared" ref="DO21:DO29" si="20">SUM(AF21:AW21)</f>
        <v>1</v>
      </c>
      <c r="DP21" s="88">
        <v>3</v>
      </c>
      <c r="DQ21" s="89" t="s">
        <v>220</v>
      </c>
    </row>
    <row r="22" spans="1:121" ht="207">
      <c r="A22" s="63">
        <v>14</v>
      </c>
      <c r="B22" s="157" t="s">
        <v>341</v>
      </c>
      <c r="C22" s="92" t="s">
        <v>342</v>
      </c>
      <c r="D22" s="91" t="s">
        <v>343</v>
      </c>
      <c r="E22" s="62" t="s">
        <v>344</v>
      </c>
      <c r="F22" s="82" t="s">
        <v>345</v>
      </c>
      <c r="G22" s="82" t="s">
        <v>346</v>
      </c>
      <c r="H22" s="82" t="s">
        <v>804</v>
      </c>
      <c r="I22" s="63" t="s">
        <v>224</v>
      </c>
      <c r="J22" s="63" t="s">
        <v>347</v>
      </c>
      <c r="K22" s="133" t="s">
        <v>809</v>
      </c>
      <c r="L22" s="63" t="s">
        <v>810</v>
      </c>
      <c r="M22" s="63" t="s">
        <v>216</v>
      </c>
      <c r="N22" s="63" t="s">
        <v>216</v>
      </c>
      <c r="O22" s="63" t="s">
        <v>216</v>
      </c>
      <c r="P22" s="63" t="s">
        <v>216</v>
      </c>
      <c r="Q22" s="63" t="s">
        <v>216</v>
      </c>
      <c r="R22" s="63" t="s">
        <v>216</v>
      </c>
      <c r="S22" s="63" t="s">
        <v>217</v>
      </c>
      <c r="T22" s="63" t="s">
        <v>217</v>
      </c>
      <c r="U22" s="63" t="s">
        <v>216</v>
      </c>
      <c r="V22" s="63" t="s">
        <v>216</v>
      </c>
      <c r="W22" s="63" t="s">
        <v>216</v>
      </c>
      <c r="X22" s="63" t="s">
        <v>216</v>
      </c>
      <c r="Y22" s="63" t="s">
        <v>216</v>
      </c>
      <c r="Z22" s="63" t="s">
        <v>216</v>
      </c>
      <c r="AA22" s="63" t="s">
        <v>216</v>
      </c>
      <c r="AB22" s="63" t="s">
        <v>216</v>
      </c>
      <c r="AC22" s="63" t="s">
        <v>216</v>
      </c>
      <c r="AD22" s="63" t="s">
        <v>216</v>
      </c>
      <c r="AE22" s="63" t="s">
        <v>216</v>
      </c>
      <c r="AF22" s="63" t="s">
        <v>216</v>
      </c>
      <c r="AG22" s="63" t="s">
        <v>216</v>
      </c>
      <c r="AH22" s="63" t="s">
        <v>216</v>
      </c>
      <c r="AI22" s="63" t="s">
        <v>216</v>
      </c>
      <c r="AJ22" s="63" t="s">
        <v>216</v>
      </c>
      <c r="AK22" s="63" t="s">
        <v>216</v>
      </c>
      <c r="AL22" s="63" t="s">
        <v>216</v>
      </c>
      <c r="AM22" s="63" t="s">
        <v>216</v>
      </c>
      <c r="AN22" s="63" t="s">
        <v>216</v>
      </c>
      <c r="AO22" s="63" t="s">
        <v>216</v>
      </c>
      <c r="AP22" s="63" t="s">
        <v>216</v>
      </c>
      <c r="AQ22" s="63">
        <v>1</v>
      </c>
      <c r="AR22" s="63">
        <v>1</v>
      </c>
      <c r="AS22" s="63" t="s">
        <v>216</v>
      </c>
      <c r="AT22" s="63" t="s">
        <v>216</v>
      </c>
      <c r="AU22" s="63" t="s">
        <v>216</v>
      </c>
      <c r="AV22" s="63" t="s">
        <v>216</v>
      </c>
      <c r="AW22" s="63" t="s">
        <v>216</v>
      </c>
      <c r="AX22" s="63">
        <v>0</v>
      </c>
      <c r="AY22" s="63">
        <v>0</v>
      </c>
      <c r="AZ22" s="63">
        <v>0</v>
      </c>
      <c r="BA22" s="63">
        <v>0</v>
      </c>
      <c r="BB22" s="63">
        <v>0</v>
      </c>
      <c r="BC22" s="63">
        <v>0</v>
      </c>
      <c r="BD22" s="63">
        <v>0</v>
      </c>
      <c r="BE22" s="63">
        <v>0</v>
      </c>
      <c r="BF22" s="63">
        <v>0</v>
      </c>
      <c r="BG22" s="63">
        <v>0</v>
      </c>
      <c r="BH22" s="63">
        <v>0</v>
      </c>
      <c r="BI22" s="74">
        <v>0</v>
      </c>
      <c r="BJ22" s="63">
        <v>1</v>
      </c>
      <c r="BK22" s="63">
        <v>1</v>
      </c>
      <c r="BL22" s="63">
        <v>1</v>
      </c>
      <c r="BM22" s="63" t="s">
        <v>216</v>
      </c>
      <c r="BN22" s="63">
        <v>1</v>
      </c>
      <c r="BO22" s="63" t="s">
        <v>216</v>
      </c>
      <c r="BP22" s="63" t="s">
        <v>216</v>
      </c>
      <c r="BQ22" s="63" t="s">
        <v>216</v>
      </c>
      <c r="BR22" s="63" t="s">
        <v>216</v>
      </c>
      <c r="BS22" s="63" t="s">
        <v>216</v>
      </c>
      <c r="BT22" s="63" t="s">
        <v>216</v>
      </c>
      <c r="BU22" s="63" t="s">
        <v>216</v>
      </c>
      <c r="BV22" s="63" t="s">
        <v>216</v>
      </c>
      <c r="BW22" s="63" t="s">
        <v>216</v>
      </c>
      <c r="BX22" s="63" t="s">
        <v>216</v>
      </c>
      <c r="BY22" s="63" t="s">
        <v>216</v>
      </c>
      <c r="BZ22" s="63">
        <v>0</v>
      </c>
      <c r="CA22" s="63" t="s">
        <v>216</v>
      </c>
      <c r="CB22" s="63" t="s">
        <v>216</v>
      </c>
      <c r="CC22" s="63">
        <v>0</v>
      </c>
      <c r="CD22" s="63">
        <v>0</v>
      </c>
      <c r="CE22" s="63">
        <v>0</v>
      </c>
      <c r="CF22" s="63">
        <v>0</v>
      </c>
      <c r="CG22" s="63">
        <v>0</v>
      </c>
      <c r="CH22" s="63">
        <v>0</v>
      </c>
      <c r="CI22" s="63">
        <v>0</v>
      </c>
      <c r="CJ22" s="63">
        <v>0</v>
      </c>
      <c r="CK22" s="63">
        <v>0</v>
      </c>
      <c r="CL22" s="63">
        <v>0</v>
      </c>
      <c r="CM22" s="63">
        <v>0</v>
      </c>
      <c r="CN22" s="63">
        <v>0</v>
      </c>
      <c r="CO22" s="63">
        <v>0</v>
      </c>
      <c r="CP22" s="63">
        <v>0</v>
      </c>
      <c r="CQ22" s="63">
        <v>0</v>
      </c>
      <c r="CR22" s="63">
        <v>0</v>
      </c>
      <c r="CS22" s="63">
        <v>0</v>
      </c>
      <c r="CT22" s="63">
        <v>0</v>
      </c>
      <c r="CU22" s="63" t="s">
        <v>348</v>
      </c>
      <c r="CV22" s="63" t="s">
        <v>349</v>
      </c>
      <c r="CW22" s="63" t="s">
        <v>350</v>
      </c>
      <c r="CX22" s="63" t="s">
        <v>351</v>
      </c>
      <c r="CY22" s="63" t="s">
        <v>352</v>
      </c>
      <c r="CZ22" s="63" t="s">
        <v>353</v>
      </c>
      <c r="DA22" s="63" t="s">
        <v>216</v>
      </c>
      <c r="DB22" s="63" t="s">
        <v>216</v>
      </c>
      <c r="DC22" s="63" t="s">
        <v>216</v>
      </c>
      <c r="DD22" s="63" t="s">
        <v>216</v>
      </c>
      <c r="DE22" s="63" t="s">
        <v>216</v>
      </c>
      <c r="DF22" s="63" t="s">
        <v>216</v>
      </c>
      <c r="DG22" s="63" t="s">
        <v>85</v>
      </c>
      <c r="DH22" s="63" t="s">
        <v>216</v>
      </c>
      <c r="DI22" s="63" t="s">
        <v>216</v>
      </c>
      <c r="DJ22" s="63">
        <v>4</v>
      </c>
      <c r="DK22" s="63">
        <v>4</v>
      </c>
      <c r="DL22" s="64">
        <v>3</v>
      </c>
      <c r="DM22" s="63">
        <v>9.5</v>
      </c>
      <c r="DN22" s="63">
        <v>3</v>
      </c>
      <c r="DO22" s="63">
        <v>2</v>
      </c>
      <c r="DP22" s="63">
        <v>3</v>
      </c>
      <c r="DQ22" s="63" t="s">
        <v>220</v>
      </c>
    </row>
    <row r="23" spans="1:121" ht="81.75" customHeight="1">
      <c r="A23" s="63">
        <v>15</v>
      </c>
      <c r="B23" s="157" t="s">
        <v>341</v>
      </c>
      <c r="C23" s="92" t="s">
        <v>354</v>
      </c>
      <c r="D23" s="91" t="s">
        <v>355</v>
      </c>
      <c r="E23" s="62" t="s">
        <v>356</v>
      </c>
      <c r="F23" s="82" t="s">
        <v>357</v>
      </c>
      <c r="G23" s="83" t="s">
        <v>358</v>
      </c>
      <c r="H23" s="82" t="s">
        <v>359</v>
      </c>
      <c r="I23" s="63" t="s">
        <v>212</v>
      </c>
      <c r="J23" s="63" t="s">
        <v>360</v>
      </c>
      <c r="K23" s="133" t="s">
        <v>361</v>
      </c>
      <c r="L23" s="63" t="s">
        <v>362</v>
      </c>
      <c r="M23" s="63" t="s">
        <v>216</v>
      </c>
      <c r="N23" s="63" t="s">
        <v>216</v>
      </c>
      <c r="O23" s="63" t="s">
        <v>216</v>
      </c>
      <c r="P23" s="63" t="s">
        <v>216</v>
      </c>
      <c r="Q23" s="63" t="s">
        <v>216</v>
      </c>
      <c r="R23" s="63" t="s">
        <v>216</v>
      </c>
      <c r="S23" s="63" t="s">
        <v>217</v>
      </c>
      <c r="T23" s="63" t="s">
        <v>217</v>
      </c>
      <c r="U23" s="63" t="s">
        <v>216</v>
      </c>
      <c r="V23" s="63" t="s">
        <v>216</v>
      </c>
      <c r="W23" s="63" t="s">
        <v>216</v>
      </c>
      <c r="X23" s="63" t="s">
        <v>216</v>
      </c>
      <c r="Y23" s="63" t="s">
        <v>216</v>
      </c>
      <c r="Z23" s="63" t="s">
        <v>216</v>
      </c>
      <c r="AA23" s="63" t="s">
        <v>216</v>
      </c>
      <c r="AB23" s="63" t="s">
        <v>216</v>
      </c>
      <c r="AC23" s="63" t="s">
        <v>216</v>
      </c>
      <c r="AD23" s="63" t="s">
        <v>216</v>
      </c>
      <c r="AE23" s="63" t="s">
        <v>216</v>
      </c>
      <c r="AF23" s="63" t="s">
        <v>216</v>
      </c>
      <c r="AG23" s="63" t="s">
        <v>216</v>
      </c>
      <c r="AH23" s="63" t="s">
        <v>216</v>
      </c>
      <c r="AI23" s="63" t="s">
        <v>216</v>
      </c>
      <c r="AJ23" s="63" t="s">
        <v>216</v>
      </c>
      <c r="AK23" s="63" t="s">
        <v>216</v>
      </c>
      <c r="AL23" s="63" t="s">
        <v>216</v>
      </c>
      <c r="AM23" s="63" t="s">
        <v>216</v>
      </c>
      <c r="AN23" s="63" t="s">
        <v>216</v>
      </c>
      <c r="AO23" s="63" t="s">
        <v>216</v>
      </c>
      <c r="AP23" s="63" t="s">
        <v>216</v>
      </c>
      <c r="AQ23" s="63">
        <v>1</v>
      </c>
      <c r="AR23" s="63">
        <v>1</v>
      </c>
      <c r="AS23" s="63" t="s">
        <v>216</v>
      </c>
      <c r="AT23" s="63" t="s">
        <v>216</v>
      </c>
      <c r="AU23" s="63" t="s">
        <v>216</v>
      </c>
      <c r="AV23" s="63" t="s">
        <v>216</v>
      </c>
      <c r="AW23" s="63" t="s">
        <v>216</v>
      </c>
      <c r="AX23" s="63">
        <v>0</v>
      </c>
      <c r="AY23" s="63">
        <v>0</v>
      </c>
      <c r="AZ23" s="63">
        <v>0</v>
      </c>
      <c r="BA23" s="63">
        <v>0</v>
      </c>
      <c r="BB23" s="63">
        <v>0</v>
      </c>
      <c r="BC23" s="63">
        <v>0</v>
      </c>
      <c r="BD23" s="63">
        <v>0</v>
      </c>
      <c r="BE23" s="63">
        <v>0</v>
      </c>
      <c r="BF23" s="63">
        <v>0</v>
      </c>
      <c r="BG23" s="63">
        <v>0</v>
      </c>
      <c r="BH23" s="63">
        <v>0</v>
      </c>
      <c r="BI23" s="74">
        <v>0</v>
      </c>
      <c r="BJ23" s="63">
        <v>2</v>
      </c>
      <c r="BK23" s="63">
        <v>1</v>
      </c>
      <c r="BL23" s="63">
        <v>1</v>
      </c>
      <c r="BM23" s="63" t="s">
        <v>216</v>
      </c>
      <c r="BN23" s="63">
        <v>1</v>
      </c>
      <c r="BO23" s="63" t="s">
        <v>216</v>
      </c>
      <c r="BP23" s="63" t="s">
        <v>216</v>
      </c>
      <c r="BQ23" s="63" t="s">
        <v>216</v>
      </c>
      <c r="BR23" s="63">
        <v>1</v>
      </c>
      <c r="BS23" s="63">
        <v>1</v>
      </c>
      <c r="BT23" s="63" t="s">
        <v>216</v>
      </c>
      <c r="BU23" s="63" t="s">
        <v>216</v>
      </c>
      <c r="BV23" s="63" t="s">
        <v>216</v>
      </c>
      <c r="BW23" s="63" t="s">
        <v>216</v>
      </c>
      <c r="BX23" s="63" t="s">
        <v>216</v>
      </c>
      <c r="BY23" s="63" t="s">
        <v>216</v>
      </c>
      <c r="BZ23" s="63">
        <v>2</v>
      </c>
      <c r="CA23" s="63" t="s">
        <v>216</v>
      </c>
      <c r="CB23" s="63" t="s">
        <v>216</v>
      </c>
      <c r="CC23" s="63">
        <v>0</v>
      </c>
      <c r="CD23" s="63">
        <v>0</v>
      </c>
      <c r="CE23" s="63">
        <v>0</v>
      </c>
      <c r="CF23" s="63">
        <v>0</v>
      </c>
      <c r="CG23" s="63">
        <v>0</v>
      </c>
      <c r="CH23" s="63">
        <v>0</v>
      </c>
      <c r="CI23" s="63">
        <v>0</v>
      </c>
      <c r="CJ23" s="63">
        <v>0</v>
      </c>
      <c r="CK23" s="63">
        <v>0</v>
      </c>
      <c r="CL23" s="63">
        <v>0</v>
      </c>
      <c r="CM23" s="63">
        <v>0</v>
      </c>
      <c r="CN23" s="63">
        <v>0</v>
      </c>
      <c r="CO23" s="63">
        <v>0</v>
      </c>
      <c r="CP23" s="63">
        <v>0</v>
      </c>
      <c r="CQ23" s="63">
        <v>0</v>
      </c>
      <c r="CR23" s="63">
        <v>0</v>
      </c>
      <c r="CS23" s="63">
        <v>0</v>
      </c>
      <c r="CT23" s="63">
        <v>0</v>
      </c>
      <c r="CU23" s="63" t="s">
        <v>363</v>
      </c>
      <c r="CV23" s="63" t="s">
        <v>364</v>
      </c>
      <c r="CW23" s="63" t="s">
        <v>365</v>
      </c>
      <c r="CX23" s="63" t="s">
        <v>366</v>
      </c>
      <c r="CY23" s="63" t="s">
        <v>352</v>
      </c>
      <c r="CZ23" s="63" t="s">
        <v>367</v>
      </c>
      <c r="DA23" s="63" t="s">
        <v>216</v>
      </c>
      <c r="DB23" s="63" t="s">
        <v>216</v>
      </c>
      <c r="DC23" s="63" t="s">
        <v>216</v>
      </c>
      <c r="DD23" s="63" t="s">
        <v>216</v>
      </c>
      <c r="DE23" s="63" t="s">
        <v>216</v>
      </c>
      <c r="DF23" s="63" t="s">
        <v>216</v>
      </c>
      <c r="DG23" s="63" t="s">
        <v>85</v>
      </c>
      <c r="DH23" s="63" t="s">
        <v>216</v>
      </c>
      <c r="DI23" s="63" t="s">
        <v>216</v>
      </c>
      <c r="DJ23" s="63">
        <v>4</v>
      </c>
      <c r="DK23" s="63">
        <v>4</v>
      </c>
      <c r="DL23" s="64">
        <v>3</v>
      </c>
      <c r="DM23" s="63">
        <v>9.5</v>
      </c>
      <c r="DN23" s="63">
        <v>2</v>
      </c>
      <c r="DO23" s="63">
        <v>2</v>
      </c>
      <c r="DP23" s="63">
        <v>2</v>
      </c>
      <c r="DQ23" s="63" t="s">
        <v>220</v>
      </c>
    </row>
    <row r="24" spans="1:121" ht="207">
      <c r="A24" s="66">
        <v>16</v>
      </c>
      <c r="B24" s="158" t="s">
        <v>368</v>
      </c>
      <c r="C24" s="159" t="s">
        <v>369</v>
      </c>
      <c r="D24" s="158" t="s">
        <v>370</v>
      </c>
      <c r="E24" s="65" t="s">
        <v>371</v>
      </c>
      <c r="F24" s="84" t="s">
        <v>372</v>
      </c>
      <c r="G24" s="85" t="s">
        <v>373</v>
      </c>
      <c r="H24" s="84" t="s">
        <v>374</v>
      </c>
      <c r="I24" s="66" t="s">
        <v>212</v>
      </c>
      <c r="J24" s="66" t="s">
        <v>375</v>
      </c>
      <c r="K24" s="69" t="s">
        <v>376</v>
      </c>
      <c r="L24" s="66" t="s">
        <v>377</v>
      </c>
      <c r="M24" s="66" t="s">
        <v>216</v>
      </c>
      <c r="N24" s="66" t="s">
        <v>216</v>
      </c>
      <c r="O24" s="66" t="s">
        <v>216</v>
      </c>
      <c r="P24" s="66" t="s">
        <v>216</v>
      </c>
      <c r="Q24" s="66" t="s">
        <v>216</v>
      </c>
      <c r="R24" s="66" t="s">
        <v>216</v>
      </c>
      <c r="S24" s="66" t="s">
        <v>216</v>
      </c>
      <c r="T24" s="66" t="s">
        <v>216</v>
      </c>
      <c r="U24" s="66" t="s">
        <v>216</v>
      </c>
      <c r="V24" s="66" t="s">
        <v>216</v>
      </c>
      <c r="W24" s="66" t="s">
        <v>216</v>
      </c>
      <c r="X24" s="66" t="s">
        <v>216</v>
      </c>
      <c r="Y24" s="66" t="s">
        <v>216</v>
      </c>
      <c r="Z24" s="66" t="s">
        <v>216</v>
      </c>
      <c r="AA24" s="66" t="s">
        <v>216</v>
      </c>
      <c r="AB24" s="66" t="s">
        <v>216</v>
      </c>
      <c r="AC24" s="66" t="s">
        <v>216</v>
      </c>
      <c r="AD24" s="66" t="s">
        <v>217</v>
      </c>
      <c r="AE24" s="66" t="s">
        <v>216</v>
      </c>
      <c r="AF24" s="66" t="s">
        <v>216</v>
      </c>
      <c r="AG24" s="66" t="s">
        <v>216</v>
      </c>
      <c r="AH24" s="66" t="s">
        <v>216</v>
      </c>
      <c r="AI24" s="66" t="s">
        <v>216</v>
      </c>
      <c r="AJ24" s="66" t="s">
        <v>216</v>
      </c>
      <c r="AK24" s="66" t="s">
        <v>84</v>
      </c>
      <c r="AL24" s="66" t="s">
        <v>216</v>
      </c>
      <c r="AM24" s="66" t="s">
        <v>85</v>
      </c>
      <c r="AN24" s="66" t="s">
        <v>216</v>
      </c>
      <c r="AO24" s="66" t="s">
        <v>216</v>
      </c>
      <c r="AP24" s="66" t="s">
        <v>216</v>
      </c>
      <c r="AQ24" s="66">
        <v>1</v>
      </c>
      <c r="AR24" s="66" t="s">
        <v>216</v>
      </c>
      <c r="AS24" s="66">
        <v>1</v>
      </c>
      <c r="AT24" s="66">
        <v>1</v>
      </c>
      <c r="AU24" s="66">
        <v>1</v>
      </c>
      <c r="AV24" s="66" t="s">
        <v>216</v>
      </c>
      <c r="AW24" s="66">
        <v>1</v>
      </c>
      <c r="AX24" s="75">
        <v>0</v>
      </c>
      <c r="AY24" s="75">
        <v>0</v>
      </c>
      <c r="AZ24" s="75">
        <v>0</v>
      </c>
      <c r="BA24" s="75">
        <f t="shared" si="15"/>
        <v>0</v>
      </c>
      <c r="BB24" s="75">
        <v>0</v>
      </c>
      <c r="BC24" s="75">
        <v>0</v>
      </c>
      <c r="BD24" s="75">
        <v>0</v>
      </c>
      <c r="BE24" s="75">
        <v>2</v>
      </c>
      <c r="BF24" s="75">
        <v>0</v>
      </c>
      <c r="BG24" s="75">
        <v>2</v>
      </c>
      <c r="BH24" s="75">
        <f t="shared" si="16"/>
        <v>2</v>
      </c>
      <c r="BI24" s="76">
        <f t="shared" ref="BI24:BI29" si="21">SUM(BC24:BG24)/BH24</f>
        <v>2</v>
      </c>
      <c r="BJ24" s="66">
        <v>2</v>
      </c>
      <c r="BK24" s="66">
        <v>1</v>
      </c>
      <c r="BL24" s="66" t="s">
        <v>216</v>
      </c>
      <c r="BM24" s="66" t="s">
        <v>216</v>
      </c>
      <c r="BN24" s="66">
        <v>1</v>
      </c>
      <c r="BO24" s="66" t="s">
        <v>216</v>
      </c>
      <c r="BP24" s="66" t="s">
        <v>216</v>
      </c>
      <c r="BQ24" s="66" t="s">
        <v>216</v>
      </c>
      <c r="BR24" s="66" t="s">
        <v>216</v>
      </c>
      <c r="BS24" s="66" t="s">
        <v>216</v>
      </c>
      <c r="BT24" s="66" t="s">
        <v>216</v>
      </c>
      <c r="BU24" s="66" t="s">
        <v>216</v>
      </c>
      <c r="BV24" s="66" t="s">
        <v>216</v>
      </c>
      <c r="BW24" s="66" t="s">
        <v>216</v>
      </c>
      <c r="BX24" s="66" t="s">
        <v>216</v>
      </c>
      <c r="BY24" s="66">
        <v>1</v>
      </c>
      <c r="BZ24" s="66" t="s">
        <v>216</v>
      </c>
      <c r="CA24" s="66" t="s">
        <v>216</v>
      </c>
      <c r="CB24" s="66" t="s">
        <v>216</v>
      </c>
      <c r="CC24" s="66">
        <v>1</v>
      </c>
      <c r="CD24" s="66">
        <v>1</v>
      </c>
      <c r="CE24" s="66">
        <v>1</v>
      </c>
      <c r="CF24" s="66">
        <v>1</v>
      </c>
      <c r="CG24" s="66">
        <v>1</v>
      </c>
      <c r="CH24" s="66">
        <f t="shared" ref="CH24:CH29" si="22">SUM(CC24:CG24)</f>
        <v>5</v>
      </c>
      <c r="CI24" s="75">
        <v>1</v>
      </c>
      <c r="CJ24" s="75">
        <v>1</v>
      </c>
      <c r="CK24" s="75">
        <v>2</v>
      </c>
      <c r="CL24" s="75">
        <v>0</v>
      </c>
      <c r="CM24" s="66">
        <f t="shared" si="17"/>
        <v>4</v>
      </c>
      <c r="CN24" s="66">
        <v>0</v>
      </c>
      <c r="CO24" s="66">
        <v>0</v>
      </c>
      <c r="CP24" s="66">
        <v>0</v>
      </c>
      <c r="CQ24" s="66">
        <v>0</v>
      </c>
      <c r="CR24" s="66">
        <v>0</v>
      </c>
      <c r="CS24" s="66">
        <v>0</v>
      </c>
      <c r="CT24" s="66">
        <f t="shared" ref="CT24:CT37" si="23">SUM(CN24:CS24)</f>
        <v>0</v>
      </c>
      <c r="CU24" s="66" t="s">
        <v>378</v>
      </c>
      <c r="CV24" s="66" t="s">
        <v>379</v>
      </c>
      <c r="CW24" s="66" t="s">
        <v>380</v>
      </c>
      <c r="CX24" s="66" t="s">
        <v>381</v>
      </c>
      <c r="CY24" s="66" t="s">
        <v>254</v>
      </c>
      <c r="CZ24" s="66" t="s">
        <v>216</v>
      </c>
      <c r="DA24" s="66" t="s">
        <v>216</v>
      </c>
      <c r="DB24" s="66" t="s">
        <v>216</v>
      </c>
      <c r="DC24" s="66" t="s">
        <v>216</v>
      </c>
      <c r="DD24" s="66">
        <v>3</v>
      </c>
      <c r="DE24" s="66">
        <v>1</v>
      </c>
      <c r="DF24" s="66">
        <v>1</v>
      </c>
      <c r="DG24" s="66" t="s">
        <v>85</v>
      </c>
      <c r="DH24" s="66" t="s">
        <v>216</v>
      </c>
      <c r="DI24" s="66" t="s">
        <v>216</v>
      </c>
      <c r="DJ24" s="66">
        <v>4</v>
      </c>
      <c r="DK24" s="66">
        <v>3</v>
      </c>
      <c r="DL24" s="67">
        <v>3</v>
      </c>
      <c r="DM24" s="66">
        <f t="shared" si="19"/>
        <v>8.5</v>
      </c>
      <c r="DN24" s="66">
        <v>4</v>
      </c>
      <c r="DO24" s="66">
        <f t="shared" si="20"/>
        <v>5</v>
      </c>
      <c r="DP24" s="66">
        <v>5</v>
      </c>
      <c r="DQ24" s="66" t="s">
        <v>220</v>
      </c>
    </row>
    <row r="25" spans="1:121" ht="409.6">
      <c r="A25" s="66">
        <v>17</v>
      </c>
      <c r="B25" s="158" t="s">
        <v>368</v>
      </c>
      <c r="C25" s="159" t="s">
        <v>369</v>
      </c>
      <c r="D25" s="158" t="s">
        <v>370</v>
      </c>
      <c r="E25" s="65" t="s">
        <v>382</v>
      </c>
      <c r="F25" s="84" t="s">
        <v>383</v>
      </c>
      <c r="G25" s="85" t="s">
        <v>384</v>
      </c>
      <c r="H25" s="84" t="s">
        <v>385</v>
      </c>
      <c r="I25" s="66" t="s">
        <v>212</v>
      </c>
      <c r="J25" s="66" t="s">
        <v>375</v>
      </c>
      <c r="K25" s="69" t="s">
        <v>386</v>
      </c>
      <c r="L25" s="66" t="s">
        <v>377</v>
      </c>
      <c r="M25" s="66" t="s">
        <v>216</v>
      </c>
      <c r="N25" s="66" t="s">
        <v>216</v>
      </c>
      <c r="O25" s="66" t="s">
        <v>216</v>
      </c>
      <c r="P25" s="66" t="s">
        <v>216</v>
      </c>
      <c r="Q25" s="66" t="s">
        <v>216</v>
      </c>
      <c r="R25" s="66" t="s">
        <v>216</v>
      </c>
      <c r="S25" s="66" t="s">
        <v>216</v>
      </c>
      <c r="T25" s="66" t="s">
        <v>216</v>
      </c>
      <c r="U25" s="66" t="s">
        <v>216</v>
      </c>
      <c r="V25" s="66" t="s">
        <v>216</v>
      </c>
      <c r="W25" s="66" t="s">
        <v>216</v>
      </c>
      <c r="X25" s="66" t="s">
        <v>216</v>
      </c>
      <c r="Y25" s="66" t="s">
        <v>216</v>
      </c>
      <c r="Z25" s="66" t="s">
        <v>216</v>
      </c>
      <c r="AA25" s="66" t="s">
        <v>216</v>
      </c>
      <c r="AB25" s="66" t="s">
        <v>216</v>
      </c>
      <c r="AC25" s="66" t="s">
        <v>216</v>
      </c>
      <c r="AD25" s="66" t="s">
        <v>217</v>
      </c>
      <c r="AE25" s="66" t="s">
        <v>216</v>
      </c>
      <c r="AF25" s="66" t="s">
        <v>216</v>
      </c>
      <c r="AG25" s="66" t="s">
        <v>216</v>
      </c>
      <c r="AH25" s="66" t="s">
        <v>216</v>
      </c>
      <c r="AI25" s="66" t="s">
        <v>216</v>
      </c>
      <c r="AJ25" s="66" t="s">
        <v>216</v>
      </c>
      <c r="AK25" s="66" t="s">
        <v>84</v>
      </c>
      <c r="AL25" s="66" t="s">
        <v>216</v>
      </c>
      <c r="AM25" s="66" t="s">
        <v>85</v>
      </c>
      <c r="AN25" s="66" t="s">
        <v>216</v>
      </c>
      <c r="AO25" s="66" t="s">
        <v>216</v>
      </c>
      <c r="AP25" s="66" t="s">
        <v>216</v>
      </c>
      <c r="AQ25" s="66">
        <v>1</v>
      </c>
      <c r="AR25" s="66" t="s">
        <v>216</v>
      </c>
      <c r="AS25" s="66">
        <v>1</v>
      </c>
      <c r="AT25" s="66">
        <v>1</v>
      </c>
      <c r="AU25" s="66">
        <v>1</v>
      </c>
      <c r="AV25" s="66" t="s">
        <v>216</v>
      </c>
      <c r="AW25" s="66">
        <v>1</v>
      </c>
      <c r="AX25" s="75">
        <v>0</v>
      </c>
      <c r="AY25" s="75">
        <v>0</v>
      </c>
      <c r="AZ25" s="75">
        <v>0</v>
      </c>
      <c r="BA25" s="75">
        <f t="shared" si="15"/>
        <v>0</v>
      </c>
      <c r="BB25" s="75">
        <v>0</v>
      </c>
      <c r="BC25" s="75">
        <v>0</v>
      </c>
      <c r="BD25" s="75">
        <v>0</v>
      </c>
      <c r="BE25" s="75">
        <v>2</v>
      </c>
      <c r="BF25" s="75">
        <v>0</v>
      </c>
      <c r="BG25" s="75">
        <v>2</v>
      </c>
      <c r="BH25" s="75">
        <f t="shared" si="16"/>
        <v>2</v>
      </c>
      <c r="BI25" s="76">
        <f t="shared" si="21"/>
        <v>2</v>
      </c>
      <c r="BJ25" s="66">
        <v>2</v>
      </c>
      <c r="BK25" s="66">
        <v>1</v>
      </c>
      <c r="BL25" s="66" t="s">
        <v>216</v>
      </c>
      <c r="BM25" s="66" t="s">
        <v>216</v>
      </c>
      <c r="BN25" s="66">
        <v>1</v>
      </c>
      <c r="BO25" s="66" t="s">
        <v>216</v>
      </c>
      <c r="BP25" s="66" t="s">
        <v>216</v>
      </c>
      <c r="BQ25" s="66" t="s">
        <v>216</v>
      </c>
      <c r="BR25" s="66" t="s">
        <v>216</v>
      </c>
      <c r="BS25" s="66" t="s">
        <v>216</v>
      </c>
      <c r="BT25" s="66" t="s">
        <v>216</v>
      </c>
      <c r="BU25" s="66" t="s">
        <v>216</v>
      </c>
      <c r="BV25" s="66" t="s">
        <v>216</v>
      </c>
      <c r="BW25" s="66" t="s">
        <v>216</v>
      </c>
      <c r="BX25" s="66" t="s">
        <v>216</v>
      </c>
      <c r="BY25" s="66">
        <v>1</v>
      </c>
      <c r="BZ25" s="66" t="s">
        <v>216</v>
      </c>
      <c r="CA25" s="66" t="s">
        <v>216</v>
      </c>
      <c r="CB25" s="66" t="s">
        <v>216</v>
      </c>
      <c r="CC25" s="66">
        <v>1</v>
      </c>
      <c r="CD25" s="66">
        <v>1</v>
      </c>
      <c r="CE25" s="66">
        <v>1</v>
      </c>
      <c r="CF25" s="66">
        <v>0</v>
      </c>
      <c r="CG25" s="66">
        <v>0</v>
      </c>
      <c r="CH25" s="66">
        <f t="shared" si="22"/>
        <v>3</v>
      </c>
      <c r="CI25" s="75">
        <v>1</v>
      </c>
      <c r="CJ25" s="75">
        <v>1</v>
      </c>
      <c r="CK25" s="75">
        <v>2</v>
      </c>
      <c r="CL25" s="75">
        <v>0</v>
      </c>
      <c r="CM25" s="66">
        <f t="shared" si="17"/>
        <v>4</v>
      </c>
      <c r="CN25" s="66">
        <v>1</v>
      </c>
      <c r="CO25" s="66">
        <v>0</v>
      </c>
      <c r="CP25" s="66">
        <v>1</v>
      </c>
      <c r="CQ25" s="66">
        <v>2</v>
      </c>
      <c r="CR25" s="66">
        <v>1</v>
      </c>
      <c r="CS25" s="66">
        <v>0</v>
      </c>
      <c r="CT25" s="66">
        <f t="shared" si="23"/>
        <v>5</v>
      </c>
      <c r="CU25" s="66" t="s">
        <v>387</v>
      </c>
      <c r="CV25" s="66" t="s">
        <v>379</v>
      </c>
      <c r="CW25" s="66" t="s">
        <v>380</v>
      </c>
      <c r="CX25" s="66" t="s">
        <v>388</v>
      </c>
      <c r="CY25" s="66" t="s">
        <v>389</v>
      </c>
      <c r="CZ25" s="66" t="s">
        <v>216</v>
      </c>
      <c r="DA25" s="66" t="s">
        <v>216</v>
      </c>
      <c r="DB25" s="66" t="s">
        <v>216</v>
      </c>
      <c r="DC25" s="66" t="s">
        <v>216</v>
      </c>
      <c r="DD25" s="66">
        <v>3</v>
      </c>
      <c r="DE25" s="66">
        <v>1</v>
      </c>
      <c r="DF25" s="66">
        <v>1</v>
      </c>
      <c r="DG25" s="66" t="s">
        <v>228</v>
      </c>
      <c r="DH25" s="66" t="s">
        <v>216</v>
      </c>
      <c r="DI25" s="66" t="s">
        <v>216</v>
      </c>
      <c r="DJ25" s="66">
        <v>4</v>
      </c>
      <c r="DK25" s="66">
        <v>3</v>
      </c>
      <c r="DL25" s="67">
        <v>3</v>
      </c>
      <c r="DM25" s="66">
        <f t="shared" si="19"/>
        <v>8.5</v>
      </c>
      <c r="DN25" s="66">
        <v>3</v>
      </c>
      <c r="DO25" s="66">
        <f t="shared" si="20"/>
        <v>5</v>
      </c>
      <c r="DP25" s="66">
        <v>2</v>
      </c>
      <c r="DQ25" s="66" t="s">
        <v>220</v>
      </c>
    </row>
    <row r="26" spans="1:121" ht="207">
      <c r="A26" s="66">
        <v>18</v>
      </c>
      <c r="B26" s="158" t="s">
        <v>368</v>
      </c>
      <c r="C26" s="159" t="s">
        <v>369</v>
      </c>
      <c r="D26" s="158" t="s">
        <v>390</v>
      </c>
      <c r="E26" s="65" t="s">
        <v>391</v>
      </c>
      <c r="F26" s="84" t="s">
        <v>392</v>
      </c>
      <c r="G26" s="85" t="s">
        <v>393</v>
      </c>
      <c r="H26" s="84" t="s">
        <v>394</v>
      </c>
      <c r="I26" s="66" t="s">
        <v>212</v>
      </c>
      <c r="J26" s="66" t="s">
        <v>375</v>
      </c>
      <c r="K26" s="69" t="s">
        <v>395</v>
      </c>
      <c r="L26" s="66" t="s">
        <v>396</v>
      </c>
      <c r="M26" s="66" t="s">
        <v>216</v>
      </c>
      <c r="N26" s="66" t="s">
        <v>216</v>
      </c>
      <c r="O26" s="66" t="s">
        <v>216</v>
      </c>
      <c r="P26" s="66" t="s">
        <v>216</v>
      </c>
      <c r="Q26" s="66" t="s">
        <v>216</v>
      </c>
      <c r="R26" s="66" t="s">
        <v>216</v>
      </c>
      <c r="S26" s="66" t="s">
        <v>216</v>
      </c>
      <c r="T26" s="66" t="s">
        <v>216</v>
      </c>
      <c r="U26" s="66" t="s">
        <v>216</v>
      </c>
      <c r="V26" s="66" t="s">
        <v>216</v>
      </c>
      <c r="W26" s="66" t="s">
        <v>216</v>
      </c>
      <c r="X26" s="66" t="s">
        <v>216</v>
      </c>
      <c r="Y26" s="66" t="s">
        <v>216</v>
      </c>
      <c r="Z26" s="66" t="s">
        <v>216</v>
      </c>
      <c r="AA26" s="66" t="s">
        <v>216</v>
      </c>
      <c r="AB26" s="66" t="s">
        <v>216</v>
      </c>
      <c r="AC26" s="66" t="s">
        <v>216</v>
      </c>
      <c r="AD26" s="66" t="s">
        <v>217</v>
      </c>
      <c r="AE26" s="66" t="s">
        <v>216</v>
      </c>
      <c r="AF26" s="66" t="s">
        <v>216</v>
      </c>
      <c r="AG26" s="66" t="s">
        <v>81</v>
      </c>
      <c r="AH26" s="66" t="s">
        <v>216</v>
      </c>
      <c r="AI26" s="66" t="s">
        <v>216</v>
      </c>
      <c r="AJ26" s="66" t="s">
        <v>216</v>
      </c>
      <c r="AK26" s="66" t="s">
        <v>84</v>
      </c>
      <c r="AL26" s="66" t="s">
        <v>216</v>
      </c>
      <c r="AM26" s="66" t="s">
        <v>85</v>
      </c>
      <c r="AN26" s="66" t="s">
        <v>216</v>
      </c>
      <c r="AO26" s="66" t="s">
        <v>216</v>
      </c>
      <c r="AP26" s="66" t="s">
        <v>216</v>
      </c>
      <c r="AQ26" s="66">
        <v>1</v>
      </c>
      <c r="AR26" s="66" t="s">
        <v>216</v>
      </c>
      <c r="AS26" s="66">
        <v>1</v>
      </c>
      <c r="AT26" s="66">
        <v>1</v>
      </c>
      <c r="AU26" s="66">
        <v>1</v>
      </c>
      <c r="AV26" s="66" t="s">
        <v>216</v>
      </c>
      <c r="AW26" s="66">
        <v>1</v>
      </c>
      <c r="AX26" s="75">
        <v>2</v>
      </c>
      <c r="AY26" s="75">
        <v>0</v>
      </c>
      <c r="AZ26" s="75">
        <v>0</v>
      </c>
      <c r="BA26" s="75">
        <v>1</v>
      </c>
      <c r="BB26" s="75">
        <v>2</v>
      </c>
      <c r="BC26" s="75">
        <v>0</v>
      </c>
      <c r="BD26" s="75">
        <v>0</v>
      </c>
      <c r="BE26" s="75">
        <v>2</v>
      </c>
      <c r="BF26" s="75">
        <v>0</v>
      </c>
      <c r="BG26" s="75">
        <v>0</v>
      </c>
      <c r="BH26" s="75">
        <v>1</v>
      </c>
      <c r="BI26" s="76">
        <v>2</v>
      </c>
      <c r="BJ26" s="66">
        <v>2</v>
      </c>
      <c r="BK26" s="66">
        <v>1</v>
      </c>
      <c r="BL26" s="66" t="s">
        <v>216</v>
      </c>
      <c r="BM26" s="66" t="s">
        <v>216</v>
      </c>
      <c r="BN26" s="66">
        <v>1</v>
      </c>
      <c r="BO26" s="66" t="s">
        <v>216</v>
      </c>
      <c r="BP26" s="66" t="s">
        <v>216</v>
      </c>
      <c r="BQ26" s="66" t="s">
        <v>216</v>
      </c>
      <c r="BR26" s="66" t="s">
        <v>216</v>
      </c>
      <c r="BS26" s="66" t="s">
        <v>216</v>
      </c>
      <c r="BT26" s="66" t="s">
        <v>216</v>
      </c>
      <c r="BU26" s="66" t="s">
        <v>216</v>
      </c>
      <c r="BV26" s="66" t="s">
        <v>216</v>
      </c>
      <c r="BW26" s="66" t="s">
        <v>216</v>
      </c>
      <c r="BX26" s="66" t="s">
        <v>216</v>
      </c>
      <c r="BY26" s="66">
        <v>1</v>
      </c>
      <c r="BZ26" s="66" t="s">
        <v>216</v>
      </c>
      <c r="CA26" s="66" t="s">
        <v>216</v>
      </c>
      <c r="CB26" s="66" t="s">
        <v>216</v>
      </c>
      <c r="CC26" s="66">
        <v>2</v>
      </c>
      <c r="CD26" s="66">
        <v>2</v>
      </c>
      <c r="CE26" s="66">
        <v>2</v>
      </c>
      <c r="CF26" s="66">
        <v>1</v>
      </c>
      <c r="CG26" s="66">
        <v>1</v>
      </c>
      <c r="CH26" s="66">
        <v>8</v>
      </c>
      <c r="CI26" s="75">
        <v>1</v>
      </c>
      <c r="CJ26" s="75">
        <v>1</v>
      </c>
      <c r="CK26" s="75">
        <v>2</v>
      </c>
      <c r="CL26" s="75">
        <v>0</v>
      </c>
      <c r="CM26" s="66">
        <v>4</v>
      </c>
      <c r="CN26" s="66">
        <v>0</v>
      </c>
      <c r="CO26" s="66">
        <v>0</v>
      </c>
      <c r="CP26" s="66">
        <v>0</v>
      </c>
      <c r="CQ26" s="66">
        <v>0</v>
      </c>
      <c r="CR26" s="66">
        <v>0</v>
      </c>
      <c r="CS26" s="66">
        <v>0</v>
      </c>
      <c r="CT26" s="66">
        <v>0</v>
      </c>
      <c r="CU26" s="66" t="s">
        <v>397</v>
      </c>
      <c r="CV26" s="66" t="s">
        <v>379</v>
      </c>
      <c r="CW26" s="66" t="s">
        <v>380</v>
      </c>
      <c r="CX26" s="66" t="s">
        <v>381</v>
      </c>
      <c r="CY26" s="66" t="s">
        <v>254</v>
      </c>
      <c r="CZ26" s="66" t="s">
        <v>216</v>
      </c>
      <c r="DA26" s="66" t="s">
        <v>216</v>
      </c>
      <c r="DB26" s="66" t="s">
        <v>216</v>
      </c>
      <c r="DC26" s="66" t="s">
        <v>216</v>
      </c>
      <c r="DD26" s="66">
        <v>3</v>
      </c>
      <c r="DE26" s="66">
        <v>1</v>
      </c>
      <c r="DF26" s="66">
        <v>1</v>
      </c>
      <c r="DG26" s="66" t="s">
        <v>85</v>
      </c>
      <c r="DH26" s="66" t="s">
        <v>216</v>
      </c>
      <c r="DI26" s="66" t="s">
        <v>216</v>
      </c>
      <c r="DJ26" s="66">
        <v>4</v>
      </c>
      <c r="DK26" s="66">
        <v>3</v>
      </c>
      <c r="DL26" s="67">
        <v>3</v>
      </c>
      <c r="DM26" s="66">
        <v>8.5</v>
      </c>
      <c r="DN26" s="66">
        <v>4</v>
      </c>
      <c r="DO26" s="66">
        <v>5</v>
      </c>
      <c r="DP26" s="66">
        <v>5</v>
      </c>
      <c r="DQ26" s="66" t="s">
        <v>220</v>
      </c>
    </row>
    <row r="27" spans="1:121" ht="409.6">
      <c r="A27" s="66">
        <v>19</v>
      </c>
      <c r="B27" s="158" t="s">
        <v>368</v>
      </c>
      <c r="C27" s="159" t="s">
        <v>369</v>
      </c>
      <c r="D27" s="158" t="s">
        <v>390</v>
      </c>
      <c r="E27" s="65" t="s">
        <v>398</v>
      </c>
      <c r="F27" s="84" t="s">
        <v>399</v>
      </c>
      <c r="G27" s="85" t="s">
        <v>400</v>
      </c>
      <c r="H27" s="84" t="s">
        <v>401</v>
      </c>
      <c r="I27" s="66" t="s">
        <v>212</v>
      </c>
      <c r="J27" s="66" t="s">
        <v>375</v>
      </c>
      <c r="K27" s="69" t="s">
        <v>402</v>
      </c>
      <c r="L27" s="66" t="s">
        <v>403</v>
      </c>
      <c r="M27" s="66" t="s">
        <v>216</v>
      </c>
      <c r="N27" s="66" t="s">
        <v>216</v>
      </c>
      <c r="O27" s="66" t="s">
        <v>216</v>
      </c>
      <c r="P27" s="66" t="s">
        <v>216</v>
      </c>
      <c r="Q27" s="66" t="s">
        <v>216</v>
      </c>
      <c r="R27" s="66" t="s">
        <v>216</v>
      </c>
      <c r="S27" s="66" t="s">
        <v>216</v>
      </c>
      <c r="T27" s="66" t="s">
        <v>216</v>
      </c>
      <c r="U27" s="66" t="s">
        <v>216</v>
      </c>
      <c r="V27" s="66" t="s">
        <v>216</v>
      </c>
      <c r="W27" s="66" t="s">
        <v>216</v>
      </c>
      <c r="X27" s="66" t="s">
        <v>216</v>
      </c>
      <c r="Y27" s="66" t="s">
        <v>216</v>
      </c>
      <c r="Z27" s="66" t="s">
        <v>216</v>
      </c>
      <c r="AA27" s="66" t="s">
        <v>216</v>
      </c>
      <c r="AB27" s="66" t="s">
        <v>216</v>
      </c>
      <c r="AC27" s="66" t="s">
        <v>216</v>
      </c>
      <c r="AD27" s="66" t="s">
        <v>217</v>
      </c>
      <c r="AE27" s="66" t="s">
        <v>216</v>
      </c>
      <c r="AF27" s="66" t="s">
        <v>216</v>
      </c>
      <c r="AG27" s="66" t="s">
        <v>81</v>
      </c>
      <c r="AH27" s="66" t="s">
        <v>216</v>
      </c>
      <c r="AI27" s="66" t="s">
        <v>216</v>
      </c>
      <c r="AJ27" s="66" t="s">
        <v>216</v>
      </c>
      <c r="AK27" s="66" t="s">
        <v>84</v>
      </c>
      <c r="AL27" s="66" t="s">
        <v>216</v>
      </c>
      <c r="AM27" s="66" t="s">
        <v>85</v>
      </c>
      <c r="AN27" s="66" t="s">
        <v>216</v>
      </c>
      <c r="AO27" s="66" t="s">
        <v>216</v>
      </c>
      <c r="AP27" s="66" t="s">
        <v>216</v>
      </c>
      <c r="AQ27" s="66">
        <v>1</v>
      </c>
      <c r="AR27" s="66" t="s">
        <v>216</v>
      </c>
      <c r="AS27" s="66">
        <v>1</v>
      </c>
      <c r="AT27" s="66">
        <v>1</v>
      </c>
      <c r="AU27" s="66">
        <v>1</v>
      </c>
      <c r="AV27" s="66" t="s">
        <v>216</v>
      </c>
      <c r="AW27" s="66">
        <v>1</v>
      </c>
      <c r="AX27" s="75">
        <v>2</v>
      </c>
      <c r="AY27" s="75">
        <v>0</v>
      </c>
      <c r="AZ27" s="75">
        <v>0</v>
      </c>
      <c r="BA27" s="75">
        <f t="shared" si="15"/>
        <v>1</v>
      </c>
      <c r="BB27" s="75">
        <f>SUM(AX27:AZ27)/BA27</f>
        <v>2</v>
      </c>
      <c r="BC27" s="75">
        <v>0</v>
      </c>
      <c r="BD27" s="75">
        <v>0</v>
      </c>
      <c r="BE27" s="75">
        <v>2</v>
      </c>
      <c r="BF27" s="75">
        <v>0</v>
      </c>
      <c r="BG27" s="75">
        <v>0</v>
      </c>
      <c r="BH27" s="75">
        <f t="shared" si="16"/>
        <v>1</v>
      </c>
      <c r="BI27" s="76">
        <f t="shared" si="21"/>
        <v>2</v>
      </c>
      <c r="BJ27" s="66">
        <v>2</v>
      </c>
      <c r="BK27" s="66">
        <v>1</v>
      </c>
      <c r="BL27" s="66" t="s">
        <v>216</v>
      </c>
      <c r="BM27" s="66" t="s">
        <v>216</v>
      </c>
      <c r="BN27" s="66">
        <v>1</v>
      </c>
      <c r="BO27" s="66" t="s">
        <v>216</v>
      </c>
      <c r="BP27" s="66" t="s">
        <v>216</v>
      </c>
      <c r="BQ27" s="66" t="s">
        <v>216</v>
      </c>
      <c r="BR27" s="66" t="s">
        <v>216</v>
      </c>
      <c r="BS27" s="66" t="s">
        <v>216</v>
      </c>
      <c r="BT27" s="66" t="s">
        <v>216</v>
      </c>
      <c r="BU27" s="66" t="s">
        <v>216</v>
      </c>
      <c r="BV27" s="66" t="s">
        <v>216</v>
      </c>
      <c r="BW27" s="66" t="s">
        <v>216</v>
      </c>
      <c r="BX27" s="66" t="s">
        <v>216</v>
      </c>
      <c r="BY27" s="66">
        <v>1</v>
      </c>
      <c r="BZ27" s="66" t="s">
        <v>216</v>
      </c>
      <c r="CA27" s="66" t="s">
        <v>216</v>
      </c>
      <c r="CB27" s="66" t="s">
        <v>216</v>
      </c>
      <c r="CC27" s="66">
        <v>2</v>
      </c>
      <c r="CD27" s="66">
        <v>2</v>
      </c>
      <c r="CE27" s="66">
        <v>2</v>
      </c>
      <c r="CF27" s="66">
        <v>1</v>
      </c>
      <c r="CG27" s="66">
        <v>1</v>
      </c>
      <c r="CH27" s="66">
        <f t="shared" si="22"/>
        <v>8</v>
      </c>
      <c r="CI27" s="75">
        <v>1</v>
      </c>
      <c r="CJ27" s="75">
        <v>1</v>
      </c>
      <c r="CK27" s="75">
        <v>2</v>
      </c>
      <c r="CL27" s="75">
        <v>0</v>
      </c>
      <c r="CM27" s="66">
        <f t="shared" si="17"/>
        <v>4</v>
      </c>
      <c r="CN27" s="66">
        <v>0</v>
      </c>
      <c r="CO27" s="66">
        <v>0</v>
      </c>
      <c r="CP27" s="66">
        <v>0</v>
      </c>
      <c r="CQ27" s="66">
        <v>0</v>
      </c>
      <c r="CR27" s="66">
        <v>0</v>
      </c>
      <c r="CS27" s="66">
        <v>0</v>
      </c>
      <c r="CT27" s="66">
        <f t="shared" si="23"/>
        <v>0</v>
      </c>
      <c r="CU27" s="66" t="s">
        <v>387</v>
      </c>
      <c r="CV27" s="66" t="s">
        <v>379</v>
      </c>
      <c r="CW27" s="66" t="s">
        <v>380</v>
      </c>
      <c r="CX27" s="66" t="s">
        <v>404</v>
      </c>
      <c r="CY27" s="66" t="s">
        <v>389</v>
      </c>
      <c r="CZ27" s="66" t="s">
        <v>216</v>
      </c>
      <c r="DA27" s="66" t="s">
        <v>216</v>
      </c>
      <c r="DB27" s="66" t="s">
        <v>216</v>
      </c>
      <c r="DC27" s="66" t="s">
        <v>216</v>
      </c>
      <c r="DD27" s="66">
        <v>3</v>
      </c>
      <c r="DE27" s="66">
        <v>1</v>
      </c>
      <c r="DF27" s="66">
        <v>1</v>
      </c>
      <c r="DG27" s="66" t="s">
        <v>228</v>
      </c>
      <c r="DH27" s="66" t="s">
        <v>216</v>
      </c>
      <c r="DI27" s="66" t="s">
        <v>216</v>
      </c>
      <c r="DJ27" s="66">
        <v>4</v>
      </c>
      <c r="DK27" s="66">
        <v>3</v>
      </c>
      <c r="DL27" s="67">
        <v>3</v>
      </c>
      <c r="DM27" s="66">
        <f t="shared" si="19"/>
        <v>8.5</v>
      </c>
      <c r="DN27" s="66">
        <v>3</v>
      </c>
      <c r="DO27" s="66">
        <f t="shared" si="20"/>
        <v>5</v>
      </c>
      <c r="DP27" s="66">
        <v>2</v>
      </c>
      <c r="DQ27" s="66" t="s">
        <v>220</v>
      </c>
    </row>
    <row r="28" spans="1:121" ht="207">
      <c r="A28" s="66">
        <v>20</v>
      </c>
      <c r="B28" s="158" t="s">
        <v>368</v>
      </c>
      <c r="C28" s="159" t="s">
        <v>369</v>
      </c>
      <c r="D28" s="158" t="s">
        <v>405</v>
      </c>
      <c r="E28" s="65" t="s">
        <v>406</v>
      </c>
      <c r="F28" s="84" t="s">
        <v>407</v>
      </c>
      <c r="G28" s="85" t="s">
        <v>408</v>
      </c>
      <c r="H28" s="84" t="s">
        <v>409</v>
      </c>
      <c r="I28" s="66" t="s">
        <v>212</v>
      </c>
      <c r="J28" s="66" t="s">
        <v>375</v>
      </c>
      <c r="K28" s="69" t="s">
        <v>395</v>
      </c>
      <c r="L28" s="66" t="s">
        <v>396</v>
      </c>
      <c r="M28" s="66" t="s">
        <v>216</v>
      </c>
      <c r="N28" s="66" t="s">
        <v>216</v>
      </c>
      <c r="O28" s="66" t="s">
        <v>216</v>
      </c>
      <c r="P28" s="66" t="s">
        <v>216</v>
      </c>
      <c r="Q28" s="66" t="s">
        <v>216</v>
      </c>
      <c r="R28" s="66" t="s">
        <v>216</v>
      </c>
      <c r="S28" s="66" t="s">
        <v>216</v>
      </c>
      <c r="T28" s="66" t="s">
        <v>216</v>
      </c>
      <c r="U28" s="66" t="s">
        <v>216</v>
      </c>
      <c r="V28" s="66" t="s">
        <v>216</v>
      </c>
      <c r="W28" s="66" t="s">
        <v>216</v>
      </c>
      <c r="X28" s="66" t="s">
        <v>216</v>
      </c>
      <c r="Y28" s="66" t="s">
        <v>216</v>
      </c>
      <c r="Z28" s="66" t="s">
        <v>216</v>
      </c>
      <c r="AA28" s="66" t="s">
        <v>216</v>
      </c>
      <c r="AB28" s="66" t="s">
        <v>216</v>
      </c>
      <c r="AC28" s="66" t="s">
        <v>216</v>
      </c>
      <c r="AD28" s="66" t="s">
        <v>217</v>
      </c>
      <c r="AE28" s="66" t="s">
        <v>216</v>
      </c>
      <c r="AF28" s="66" t="s">
        <v>216</v>
      </c>
      <c r="AG28" s="66" t="s">
        <v>216</v>
      </c>
      <c r="AH28" s="66" t="s">
        <v>82</v>
      </c>
      <c r="AI28" s="66" t="s">
        <v>82</v>
      </c>
      <c r="AJ28" s="66" t="s">
        <v>216</v>
      </c>
      <c r="AK28" s="66" t="s">
        <v>216</v>
      </c>
      <c r="AL28" s="66" t="s">
        <v>216</v>
      </c>
      <c r="AM28" s="66" t="s">
        <v>216</v>
      </c>
      <c r="AN28" s="66" t="s">
        <v>216</v>
      </c>
      <c r="AO28" s="66" t="s">
        <v>216</v>
      </c>
      <c r="AP28" s="66" t="s">
        <v>216</v>
      </c>
      <c r="AQ28" s="66" t="s">
        <v>216</v>
      </c>
      <c r="AR28" s="66" t="s">
        <v>216</v>
      </c>
      <c r="AS28" s="66">
        <v>1</v>
      </c>
      <c r="AT28" s="66">
        <v>1</v>
      </c>
      <c r="AU28" s="66">
        <v>1</v>
      </c>
      <c r="AV28" s="66" t="s">
        <v>216</v>
      </c>
      <c r="AW28" s="66">
        <v>1</v>
      </c>
      <c r="AX28" s="75">
        <v>0</v>
      </c>
      <c r="AY28" s="75">
        <v>0</v>
      </c>
      <c r="AZ28" s="75">
        <v>2</v>
      </c>
      <c r="BA28" s="75">
        <f t="shared" si="15"/>
        <v>1</v>
      </c>
      <c r="BB28" s="75">
        <f>SUM(AX28:AZ28)/BA28</f>
        <v>2</v>
      </c>
      <c r="BC28" s="75">
        <v>2</v>
      </c>
      <c r="BD28" s="75">
        <v>0</v>
      </c>
      <c r="BE28" s="75">
        <v>0</v>
      </c>
      <c r="BF28" s="75">
        <v>0</v>
      </c>
      <c r="BG28" s="75">
        <v>0</v>
      </c>
      <c r="BH28" s="75">
        <f t="shared" si="16"/>
        <v>1</v>
      </c>
      <c r="BI28" s="76">
        <f t="shared" si="21"/>
        <v>2</v>
      </c>
      <c r="BJ28" s="66">
        <v>2</v>
      </c>
      <c r="BK28" s="66">
        <v>1</v>
      </c>
      <c r="BL28" s="66" t="s">
        <v>216</v>
      </c>
      <c r="BM28" s="66" t="s">
        <v>216</v>
      </c>
      <c r="BN28" s="66">
        <v>1</v>
      </c>
      <c r="BO28" s="66" t="s">
        <v>216</v>
      </c>
      <c r="BP28" s="66" t="s">
        <v>216</v>
      </c>
      <c r="BQ28" s="66" t="s">
        <v>216</v>
      </c>
      <c r="BR28" s="66" t="s">
        <v>216</v>
      </c>
      <c r="BS28" s="66" t="s">
        <v>216</v>
      </c>
      <c r="BT28" s="66" t="s">
        <v>216</v>
      </c>
      <c r="BU28" s="66" t="s">
        <v>216</v>
      </c>
      <c r="BV28" s="66" t="s">
        <v>216</v>
      </c>
      <c r="BW28" s="66" t="s">
        <v>216</v>
      </c>
      <c r="BX28" s="66" t="s">
        <v>216</v>
      </c>
      <c r="BY28" s="66">
        <v>1</v>
      </c>
      <c r="BZ28" s="66" t="s">
        <v>216</v>
      </c>
      <c r="CA28" s="66" t="s">
        <v>216</v>
      </c>
      <c r="CB28" s="66" t="s">
        <v>216</v>
      </c>
      <c r="CC28" s="66">
        <v>2</v>
      </c>
      <c r="CD28" s="66">
        <v>2</v>
      </c>
      <c r="CE28" s="66">
        <v>2</v>
      </c>
      <c r="CF28" s="66">
        <v>2</v>
      </c>
      <c r="CG28" s="66">
        <v>2</v>
      </c>
      <c r="CH28" s="66">
        <f t="shared" si="22"/>
        <v>10</v>
      </c>
      <c r="CI28" s="75">
        <v>2</v>
      </c>
      <c r="CJ28" s="75">
        <v>2</v>
      </c>
      <c r="CK28" s="75">
        <v>0</v>
      </c>
      <c r="CL28" s="75">
        <v>2</v>
      </c>
      <c r="CM28" s="66">
        <f t="shared" si="17"/>
        <v>6</v>
      </c>
      <c r="CN28" s="66">
        <v>0</v>
      </c>
      <c r="CO28" s="66">
        <v>0</v>
      </c>
      <c r="CP28" s="66">
        <v>0</v>
      </c>
      <c r="CQ28" s="66">
        <v>0</v>
      </c>
      <c r="CR28" s="66">
        <v>0</v>
      </c>
      <c r="CS28" s="66">
        <v>0</v>
      </c>
      <c r="CT28" s="66">
        <f t="shared" si="23"/>
        <v>0</v>
      </c>
      <c r="CU28" s="66" t="s">
        <v>410</v>
      </c>
      <c r="CV28" s="66" t="s">
        <v>379</v>
      </c>
      <c r="CW28" s="66" t="s">
        <v>380</v>
      </c>
      <c r="CX28" s="66" t="s">
        <v>381</v>
      </c>
      <c r="CY28" s="66" t="s">
        <v>254</v>
      </c>
      <c r="CZ28" s="66" t="s">
        <v>216</v>
      </c>
      <c r="DA28" s="66" t="s">
        <v>216</v>
      </c>
      <c r="DB28" s="66" t="s">
        <v>216</v>
      </c>
      <c r="DC28" s="66" t="s">
        <v>216</v>
      </c>
      <c r="DD28" s="66">
        <v>3</v>
      </c>
      <c r="DE28" s="66">
        <v>1</v>
      </c>
      <c r="DF28" s="66">
        <v>1</v>
      </c>
      <c r="DG28" s="66" t="s">
        <v>85</v>
      </c>
      <c r="DH28" s="66" t="s">
        <v>216</v>
      </c>
      <c r="DI28" s="66" t="s">
        <v>216</v>
      </c>
      <c r="DJ28" s="66">
        <v>4</v>
      </c>
      <c r="DK28" s="66">
        <v>3</v>
      </c>
      <c r="DL28" s="67">
        <v>3</v>
      </c>
      <c r="DM28" s="66">
        <f t="shared" si="19"/>
        <v>8.5</v>
      </c>
      <c r="DN28" s="66">
        <v>4</v>
      </c>
      <c r="DO28" s="66">
        <f t="shared" si="20"/>
        <v>4</v>
      </c>
      <c r="DP28" s="66">
        <v>5</v>
      </c>
      <c r="DQ28" s="66" t="s">
        <v>220</v>
      </c>
    </row>
    <row r="29" spans="1:121" ht="210" customHeight="1">
      <c r="A29" s="66">
        <v>21</v>
      </c>
      <c r="B29" s="158" t="s">
        <v>368</v>
      </c>
      <c r="C29" s="159" t="s">
        <v>369</v>
      </c>
      <c r="D29" s="158" t="s">
        <v>405</v>
      </c>
      <c r="E29" s="65" t="s">
        <v>411</v>
      </c>
      <c r="F29" s="84" t="s">
        <v>412</v>
      </c>
      <c r="G29" s="85" t="s">
        <v>413</v>
      </c>
      <c r="H29" s="84" t="s">
        <v>414</v>
      </c>
      <c r="I29" s="66" t="s">
        <v>212</v>
      </c>
      <c r="J29" s="66" t="s">
        <v>375</v>
      </c>
      <c r="K29" s="69" t="s">
        <v>415</v>
      </c>
      <c r="L29" s="66" t="s">
        <v>416</v>
      </c>
      <c r="M29" s="66" t="s">
        <v>216</v>
      </c>
      <c r="N29" s="66" t="s">
        <v>216</v>
      </c>
      <c r="O29" s="66" t="s">
        <v>216</v>
      </c>
      <c r="P29" s="66" t="s">
        <v>216</v>
      </c>
      <c r="Q29" s="66" t="s">
        <v>216</v>
      </c>
      <c r="R29" s="66" t="s">
        <v>216</v>
      </c>
      <c r="S29" s="66" t="s">
        <v>216</v>
      </c>
      <c r="T29" s="66" t="s">
        <v>216</v>
      </c>
      <c r="U29" s="66" t="s">
        <v>216</v>
      </c>
      <c r="V29" s="66" t="s">
        <v>216</v>
      </c>
      <c r="W29" s="66" t="s">
        <v>216</v>
      </c>
      <c r="X29" s="66" t="s">
        <v>216</v>
      </c>
      <c r="Y29" s="66" t="s">
        <v>216</v>
      </c>
      <c r="Z29" s="66" t="s">
        <v>216</v>
      </c>
      <c r="AA29" s="66" t="s">
        <v>216</v>
      </c>
      <c r="AB29" s="66" t="s">
        <v>216</v>
      </c>
      <c r="AC29" s="66" t="s">
        <v>216</v>
      </c>
      <c r="AD29" s="66" t="s">
        <v>217</v>
      </c>
      <c r="AE29" s="66" t="s">
        <v>216</v>
      </c>
      <c r="AF29" s="66" t="s">
        <v>216</v>
      </c>
      <c r="AG29" s="66" t="s">
        <v>216</v>
      </c>
      <c r="AH29" s="66" t="s">
        <v>82</v>
      </c>
      <c r="AI29" s="66" t="s">
        <v>82</v>
      </c>
      <c r="AJ29" s="66" t="s">
        <v>216</v>
      </c>
      <c r="AK29" s="66" t="s">
        <v>216</v>
      </c>
      <c r="AL29" s="66" t="s">
        <v>216</v>
      </c>
      <c r="AM29" s="66" t="s">
        <v>216</v>
      </c>
      <c r="AN29" s="66" t="s">
        <v>216</v>
      </c>
      <c r="AO29" s="66" t="s">
        <v>216</v>
      </c>
      <c r="AP29" s="66" t="s">
        <v>216</v>
      </c>
      <c r="AQ29" s="66" t="s">
        <v>216</v>
      </c>
      <c r="AR29" s="66" t="s">
        <v>216</v>
      </c>
      <c r="AS29" s="66">
        <v>1</v>
      </c>
      <c r="AT29" s="66">
        <v>1</v>
      </c>
      <c r="AU29" s="66">
        <v>1</v>
      </c>
      <c r="AV29" s="66" t="s">
        <v>216</v>
      </c>
      <c r="AW29" s="66" t="s">
        <v>216</v>
      </c>
      <c r="AX29" s="75">
        <v>0</v>
      </c>
      <c r="AY29" s="75">
        <v>0</v>
      </c>
      <c r="AZ29" s="75">
        <v>2</v>
      </c>
      <c r="BA29" s="75">
        <f t="shared" si="15"/>
        <v>1</v>
      </c>
      <c r="BB29" s="75">
        <f>SUM(AX29:AZ29)/BA29</f>
        <v>2</v>
      </c>
      <c r="BC29" s="75">
        <v>2</v>
      </c>
      <c r="BD29" s="75">
        <v>0</v>
      </c>
      <c r="BE29" s="75">
        <v>0</v>
      </c>
      <c r="BF29" s="75">
        <v>0</v>
      </c>
      <c r="BG29" s="75">
        <v>0</v>
      </c>
      <c r="BH29" s="75">
        <f t="shared" si="16"/>
        <v>1</v>
      </c>
      <c r="BI29" s="76">
        <f t="shared" si="21"/>
        <v>2</v>
      </c>
      <c r="BJ29" s="66">
        <v>2</v>
      </c>
      <c r="BK29" s="66">
        <v>1</v>
      </c>
      <c r="BL29" s="66" t="s">
        <v>216</v>
      </c>
      <c r="BM29" s="66" t="s">
        <v>216</v>
      </c>
      <c r="BN29" s="66">
        <v>1</v>
      </c>
      <c r="BO29" s="66" t="s">
        <v>216</v>
      </c>
      <c r="BP29" s="66" t="s">
        <v>216</v>
      </c>
      <c r="BQ29" s="66" t="s">
        <v>216</v>
      </c>
      <c r="BR29" s="66" t="s">
        <v>216</v>
      </c>
      <c r="BS29" s="66" t="s">
        <v>216</v>
      </c>
      <c r="BT29" s="66" t="s">
        <v>216</v>
      </c>
      <c r="BU29" s="66" t="s">
        <v>216</v>
      </c>
      <c r="BV29" s="66" t="s">
        <v>216</v>
      </c>
      <c r="BW29" s="66" t="s">
        <v>216</v>
      </c>
      <c r="BX29" s="66" t="s">
        <v>216</v>
      </c>
      <c r="BY29" s="66">
        <v>1</v>
      </c>
      <c r="BZ29" s="66" t="s">
        <v>216</v>
      </c>
      <c r="CA29" s="66" t="s">
        <v>216</v>
      </c>
      <c r="CB29" s="66" t="s">
        <v>216</v>
      </c>
      <c r="CC29" s="66">
        <v>2</v>
      </c>
      <c r="CD29" s="66">
        <v>2</v>
      </c>
      <c r="CE29" s="66">
        <v>2</v>
      </c>
      <c r="CF29" s="66">
        <v>2</v>
      </c>
      <c r="CG29" s="66">
        <v>1</v>
      </c>
      <c r="CH29" s="66">
        <f t="shared" si="22"/>
        <v>9</v>
      </c>
      <c r="CI29" s="75">
        <v>2</v>
      </c>
      <c r="CJ29" s="75">
        <v>2</v>
      </c>
      <c r="CK29" s="75">
        <v>0</v>
      </c>
      <c r="CL29" s="75">
        <v>2</v>
      </c>
      <c r="CM29" s="66">
        <f t="shared" si="17"/>
        <v>6</v>
      </c>
      <c r="CN29" s="66">
        <v>1</v>
      </c>
      <c r="CO29" s="66">
        <v>0</v>
      </c>
      <c r="CP29" s="66">
        <v>1</v>
      </c>
      <c r="CQ29" s="66">
        <v>1</v>
      </c>
      <c r="CR29" s="66">
        <v>1</v>
      </c>
      <c r="CS29" s="66">
        <v>0</v>
      </c>
      <c r="CT29" s="66">
        <f t="shared" si="23"/>
        <v>4</v>
      </c>
      <c r="CU29" s="66" t="s">
        <v>397</v>
      </c>
      <c r="CV29" s="66" t="s">
        <v>417</v>
      </c>
      <c r="CW29" s="66" t="s">
        <v>418</v>
      </c>
      <c r="CX29" s="66" t="s">
        <v>388</v>
      </c>
      <c r="CY29" s="66" t="s">
        <v>389</v>
      </c>
      <c r="CZ29" s="66" t="s">
        <v>216</v>
      </c>
      <c r="DA29" s="66" t="s">
        <v>216</v>
      </c>
      <c r="DB29" s="66" t="s">
        <v>216</v>
      </c>
      <c r="DC29" s="66" t="s">
        <v>216</v>
      </c>
      <c r="DD29" s="66">
        <v>3</v>
      </c>
      <c r="DE29" s="66">
        <v>1</v>
      </c>
      <c r="DF29" s="66">
        <v>1</v>
      </c>
      <c r="DG29" s="66" t="s">
        <v>228</v>
      </c>
      <c r="DH29" s="66" t="s">
        <v>216</v>
      </c>
      <c r="DI29" s="66" t="s">
        <v>216</v>
      </c>
      <c r="DJ29" s="66">
        <v>4</v>
      </c>
      <c r="DK29" s="66">
        <v>3</v>
      </c>
      <c r="DL29" s="67">
        <v>3</v>
      </c>
      <c r="DM29" s="66">
        <f t="shared" si="19"/>
        <v>8.5</v>
      </c>
      <c r="DN29" s="66">
        <v>3</v>
      </c>
      <c r="DO29" s="66">
        <f t="shared" si="20"/>
        <v>3</v>
      </c>
      <c r="DP29" s="66">
        <v>2</v>
      </c>
      <c r="DQ29" s="66" t="s">
        <v>220</v>
      </c>
    </row>
    <row r="30" spans="1:121" ht="303.60000000000002" customHeight="1">
      <c r="A30" s="66">
        <v>22</v>
      </c>
      <c r="B30" s="158" t="s">
        <v>419</v>
      </c>
      <c r="C30" s="160" t="s">
        <v>420</v>
      </c>
      <c r="D30" s="68" t="s">
        <v>421</v>
      </c>
      <c r="E30" s="65" t="s">
        <v>422</v>
      </c>
      <c r="F30" s="86" t="s">
        <v>423</v>
      </c>
      <c r="G30" s="86" t="s">
        <v>424</v>
      </c>
      <c r="H30" s="86" t="s">
        <v>425</v>
      </c>
      <c r="I30" s="66" t="s">
        <v>212</v>
      </c>
      <c r="J30" s="66" t="s">
        <v>213</v>
      </c>
      <c r="K30" s="69" t="s">
        <v>426</v>
      </c>
      <c r="L30" s="66" t="s">
        <v>215</v>
      </c>
      <c r="M30" s="69" t="s">
        <v>216</v>
      </c>
      <c r="N30" s="69" t="s">
        <v>216</v>
      </c>
      <c r="O30" s="69" t="s">
        <v>216</v>
      </c>
      <c r="P30" s="69" t="s">
        <v>216</v>
      </c>
      <c r="Q30" s="69" t="s">
        <v>216</v>
      </c>
      <c r="R30" s="69" t="s">
        <v>216</v>
      </c>
      <c r="S30" s="69" t="s">
        <v>216</v>
      </c>
      <c r="T30" s="69" t="s">
        <v>216</v>
      </c>
      <c r="U30" s="69" t="s">
        <v>216</v>
      </c>
      <c r="V30" s="69" t="s">
        <v>216</v>
      </c>
      <c r="W30" s="69" t="s">
        <v>216</v>
      </c>
      <c r="X30" s="69" t="s">
        <v>216</v>
      </c>
      <c r="Y30" s="69" t="s">
        <v>216</v>
      </c>
      <c r="Z30" s="69" t="s">
        <v>216</v>
      </c>
      <c r="AA30" s="69" t="s">
        <v>216</v>
      </c>
      <c r="AB30" s="69" t="s">
        <v>216</v>
      </c>
      <c r="AC30" s="69" t="s">
        <v>216</v>
      </c>
      <c r="AD30" s="69" t="s">
        <v>216</v>
      </c>
      <c r="AE30" s="69" t="s">
        <v>217</v>
      </c>
      <c r="AF30" s="69" t="s">
        <v>318</v>
      </c>
      <c r="AG30" s="69" t="s">
        <v>318</v>
      </c>
      <c r="AH30" s="69" t="s">
        <v>318</v>
      </c>
      <c r="AI30" s="69" t="s">
        <v>318</v>
      </c>
      <c r="AJ30" s="69" t="s">
        <v>318</v>
      </c>
      <c r="AK30" s="69" t="s">
        <v>318</v>
      </c>
      <c r="AL30" s="69" t="s">
        <v>318</v>
      </c>
      <c r="AM30" s="69" t="s">
        <v>318</v>
      </c>
      <c r="AN30" s="69" t="s">
        <v>318</v>
      </c>
      <c r="AO30" s="69" t="s">
        <v>318</v>
      </c>
      <c r="AP30" s="69" t="s">
        <v>318</v>
      </c>
      <c r="AQ30" s="69" t="s">
        <v>318</v>
      </c>
      <c r="AR30" s="69" t="s">
        <v>318</v>
      </c>
      <c r="AS30" s="69" t="s">
        <v>318</v>
      </c>
      <c r="AT30" s="69" t="s">
        <v>318</v>
      </c>
      <c r="AU30" s="69" t="s">
        <v>318</v>
      </c>
      <c r="AV30" s="69" t="s">
        <v>318</v>
      </c>
      <c r="AW30" s="69" t="s">
        <v>318</v>
      </c>
      <c r="AX30" s="69" t="s">
        <v>318</v>
      </c>
      <c r="AY30" s="69" t="s">
        <v>318</v>
      </c>
      <c r="AZ30" s="69" t="s">
        <v>318</v>
      </c>
      <c r="BA30" s="69" t="s">
        <v>318</v>
      </c>
      <c r="BB30" s="69" t="s">
        <v>318</v>
      </c>
      <c r="BC30" s="69" t="s">
        <v>318</v>
      </c>
      <c r="BD30" s="69" t="s">
        <v>318</v>
      </c>
      <c r="BE30" s="69" t="s">
        <v>318</v>
      </c>
      <c r="BF30" s="69" t="s">
        <v>318</v>
      </c>
      <c r="BG30" s="69" t="s">
        <v>318</v>
      </c>
      <c r="BH30" s="69" t="s">
        <v>318</v>
      </c>
      <c r="BI30" s="79" t="s">
        <v>318</v>
      </c>
      <c r="BJ30" s="69" t="s">
        <v>318</v>
      </c>
      <c r="BK30" s="69" t="s">
        <v>318</v>
      </c>
      <c r="BL30" s="69" t="s">
        <v>318</v>
      </c>
      <c r="BM30" s="69" t="s">
        <v>318</v>
      </c>
      <c r="BN30" s="69" t="s">
        <v>318</v>
      </c>
      <c r="BO30" s="69" t="s">
        <v>318</v>
      </c>
      <c r="BP30" s="69" t="s">
        <v>318</v>
      </c>
      <c r="BQ30" s="69" t="s">
        <v>318</v>
      </c>
      <c r="BR30" s="69" t="s">
        <v>318</v>
      </c>
      <c r="BS30" s="69" t="s">
        <v>318</v>
      </c>
      <c r="BT30" s="69" t="s">
        <v>318</v>
      </c>
      <c r="BU30" s="69" t="s">
        <v>318</v>
      </c>
      <c r="BV30" s="69" t="s">
        <v>318</v>
      </c>
      <c r="BW30" s="69" t="s">
        <v>318</v>
      </c>
      <c r="BX30" s="69" t="s">
        <v>318</v>
      </c>
      <c r="BY30" s="69" t="s">
        <v>318</v>
      </c>
      <c r="BZ30" s="69" t="s">
        <v>318</v>
      </c>
      <c r="CA30" s="69" t="s">
        <v>318</v>
      </c>
      <c r="CB30" s="69" t="s">
        <v>318</v>
      </c>
      <c r="CC30" s="69" t="s">
        <v>318</v>
      </c>
      <c r="CD30" s="69" t="s">
        <v>318</v>
      </c>
      <c r="CE30" s="69" t="s">
        <v>318</v>
      </c>
      <c r="CF30" s="69" t="s">
        <v>318</v>
      </c>
      <c r="CG30" s="69" t="s">
        <v>318</v>
      </c>
      <c r="CH30" s="69" t="s">
        <v>318</v>
      </c>
      <c r="CI30" s="69" t="s">
        <v>318</v>
      </c>
      <c r="CJ30" s="69" t="s">
        <v>318</v>
      </c>
      <c r="CK30" s="69" t="s">
        <v>318</v>
      </c>
      <c r="CL30" s="69" t="s">
        <v>318</v>
      </c>
      <c r="CM30" s="69" t="s">
        <v>318</v>
      </c>
      <c r="CN30" s="69" t="s">
        <v>318</v>
      </c>
      <c r="CO30" s="69" t="s">
        <v>318</v>
      </c>
      <c r="CP30" s="69" t="s">
        <v>318</v>
      </c>
      <c r="CQ30" s="69" t="s">
        <v>318</v>
      </c>
      <c r="CR30" s="69" t="s">
        <v>318</v>
      </c>
      <c r="CS30" s="69" t="s">
        <v>318</v>
      </c>
      <c r="CT30" s="69" t="s">
        <v>318</v>
      </c>
      <c r="CU30" s="69" t="s">
        <v>427</v>
      </c>
      <c r="CV30" s="69" t="s">
        <v>428</v>
      </c>
      <c r="CW30" s="69" t="s">
        <v>429</v>
      </c>
      <c r="CX30" s="69" t="s">
        <v>430</v>
      </c>
      <c r="CY30" s="66" t="s">
        <v>216</v>
      </c>
      <c r="CZ30" s="66" t="s">
        <v>216</v>
      </c>
      <c r="DA30" s="66" t="s">
        <v>216</v>
      </c>
      <c r="DB30" s="69" t="s">
        <v>318</v>
      </c>
      <c r="DC30" s="69" t="s">
        <v>318</v>
      </c>
      <c r="DD30" s="69" t="s">
        <v>431</v>
      </c>
      <c r="DE30" s="69" t="s">
        <v>431</v>
      </c>
      <c r="DF30" s="69" t="s">
        <v>431</v>
      </c>
      <c r="DG30" s="69" t="s">
        <v>432</v>
      </c>
      <c r="DH30" s="66" t="s">
        <v>216</v>
      </c>
      <c r="DI30" s="66" t="s">
        <v>216</v>
      </c>
      <c r="DJ30" s="77" t="s">
        <v>433</v>
      </c>
      <c r="DK30" s="77" t="s">
        <v>433</v>
      </c>
      <c r="DL30" s="78" t="s">
        <v>434</v>
      </c>
      <c r="DM30" s="77" t="s">
        <v>435</v>
      </c>
      <c r="DN30" s="77" t="s">
        <v>436</v>
      </c>
      <c r="DO30" s="66" t="s">
        <v>436</v>
      </c>
      <c r="DP30" s="77" t="s">
        <v>436</v>
      </c>
      <c r="DQ30" s="77" t="s">
        <v>310</v>
      </c>
    </row>
    <row r="31" spans="1:121" ht="303.60000000000002" customHeight="1">
      <c r="A31" s="66">
        <v>23</v>
      </c>
      <c r="B31" s="158" t="s">
        <v>419</v>
      </c>
      <c r="C31" s="160" t="s">
        <v>420</v>
      </c>
      <c r="D31" s="149" t="s">
        <v>437</v>
      </c>
      <c r="E31" s="65" t="s">
        <v>438</v>
      </c>
      <c r="F31" s="84" t="s">
        <v>439</v>
      </c>
      <c r="G31" s="84" t="s">
        <v>440</v>
      </c>
      <c r="H31" s="84" t="s">
        <v>441</v>
      </c>
      <c r="I31" s="66" t="s">
        <v>212</v>
      </c>
      <c r="J31" s="66" t="s">
        <v>213</v>
      </c>
      <c r="K31" s="69" t="s">
        <v>426</v>
      </c>
      <c r="L31" s="66" t="s">
        <v>215</v>
      </c>
      <c r="M31" s="69" t="s">
        <v>216</v>
      </c>
      <c r="N31" s="69" t="s">
        <v>216</v>
      </c>
      <c r="O31" s="69" t="s">
        <v>216</v>
      </c>
      <c r="P31" s="69" t="s">
        <v>216</v>
      </c>
      <c r="Q31" s="69" t="s">
        <v>216</v>
      </c>
      <c r="R31" s="69" t="s">
        <v>216</v>
      </c>
      <c r="S31" s="69" t="s">
        <v>216</v>
      </c>
      <c r="T31" s="69" t="s">
        <v>216</v>
      </c>
      <c r="U31" s="69" t="s">
        <v>216</v>
      </c>
      <c r="V31" s="69" t="s">
        <v>216</v>
      </c>
      <c r="W31" s="69" t="s">
        <v>216</v>
      </c>
      <c r="X31" s="69" t="s">
        <v>216</v>
      </c>
      <c r="Y31" s="69" t="s">
        <v>216</v>
      </c>
      <c r="Z31" s="69" t="s">
        <v>216</v>
      </c>
      <c r="AA31" s="69" t="s">
        <v>216</v>
      </c>
      <c r="AB31" s="69" t="s">
        <v>216</v>
      </c>
      <c r="AC31" s="69" t="s">
        <v>216</v>
      </c>
      <c r="AD31" s="69" t="s">
        <v>216</v>
      </c>
      <c r="AE31" s="69" t="s">
        <v>217</v>
      </c>
      <c r="AF31" s="69" t="s">
        <v>80</v>
      </c>
      <c r="AG31" s="69" t="s">
        <v>81</v>
      </c>
      <c r="AH31" s="69" t="s">
        <v>82</v>
      </c>
      <c r="AI31" s="66" t="s">
        <v>82</v>
      </c>
      <c r="AJ31" s="66" t="s">
        <v>216</v>
      </c>
      <c r="AK31" s="66" t="s">
        <v>84</v>
      </c>
      <c r="AL31" s="66" t="s">
        <v>80</v>
      </c>
      <c r="AM31" s="66" t="s">
        <v>85</v>
      </c>
      <c r="AN31" s="66" t="s">
        <v>216</v>
      </c>
      <c r="AO31" s="66" t="s">
        <v>216</v>
      </c>
      <c r="AP31" s="66" t="s">
        <v>216</v>
      </c>
      <c r="AQ31" s="66" t="s">
        <v>216</v>
      </c>
      <c r="AR31" s="66" t="s">
        <v>216</v>
      </c>
      <c r="AS31" s="66" t="s">
        <v>216</v>
      </c>
      <c r="AT31" s="66" t="s">
        <v>216</v>
      </c>
      <c r="AU31" s="66" t="s">
        <v>216</v>
      </c>
      <c r="AV31" s="66" t="s">
        <v>216</v>
      </c>
      <c r="AW31" s="66">
        <v>1</v>
      </c>
      <c r="AX31" s="69">
        <v>2</v>
      </c>
      <c r="AY31" s="69">
        <v>2</v>
      </c>
      <c r="AZ31" s="69">
        <v>2</v>
      </c>
      <c r="BA31" s="66">
        <v>3</v>
      </c>
      <c r="BB31" s="66">
        <v>2</v>
      </c>
      <c r="BC31" s="66">
        <v>1</v>
      </c>
      <c r="BD31" s="66">
        <v>0</v>
      </c>
      <c r="BE31" s="66">
        <v>1</v>
      </c>
      <c r="BF31" s="66">
        <v>1</v>
      </c>
      <c r="BG31" s="66">
        <v>1</v>
      </c>
      <c r="BH31" s="69">
        <v>0</v>
      </c>
      <c r="BI31" s="79">
        <v>0</v>
      </c>
      <c r="BJ31" s="69">
        <v>2</v>
      </c>
      <c r="BK31" s="69">
        <v>0</v>
      </c>
      <c r="BL31" s="66">
        <v>0</v>
      </c>
      <c r="BM31" s="66">
        <v>0</v>
      </c>
      <c r="BN31" s="69">
        <v>2</v>
      </c>
      <c r="BO31" s="66" t="s">
        <v>216</v>
      </c>
      <c r="BP31" s="66" t="s">
        <v>216</v>
      </c>
      <c r="BQ31" s="66" t="s">
        <v>216</v>
      </c>
      <c r="BR31" s="66" t="s">
        <v>216</v>
      </c>
      <c r="BS31" s="69">
        <v>2</v>
      </c>
      <c r="BT31" s="66" t="s">
        <v>216</v>
      </c>
      <c r="BU31" s="66" t="s">
        <v>216</v>
      </c>
      <c r="BV31" s="66" t="s">
        <v>216</v>
      </c>
      <c r="BW31" s="66" t="s">
        <v>216</v>
      </c>
      <c r="BX31" s="66" t="s">
        <v>216</v>
      </c>
      <c r="BY31" s="66" t="s">
        <v>216</v>
      </c>
      <c r="BZ31" s="66" t="s">
        <v>216</v>
      </c>
      <c r="CA31" s="66" t="s">
        <v>216</v>
      </c>
      <c r="CB31" s="69" t="s">
        <v>217</v>
      </c>
      <c r="CC31" s="66">
        <v>2</v>
      </c>
      <c r="CD31" s="66">
        <v>2</v>
      </c>
      <c r="CE31" s="66">
        <v>2</v>
      </c>
      <c r="CF31" s="66">
        <v>2</v>
      </c>
      <c r="CG31" s="66">
        <v>2</v>
      </c>
      <c r="CH31" s="66">
        <v>10</v>
      </c>
      <c r="CI31" s="66">
        <v>1</v>
      </c>
      <c r="CJ31" s="66">
        <v>2</v>
      </c>
      <c r="CK31" s="66">
        <v>1</v>
      </c>
      <c r="CL31" s="66">
        <v>2</v>
      </c>
      <c r="CM31" s="69">
        <v>6</v>
      </c>
      <c r="CN31" s="66">
        <v>0</v>
      </c>
      <c r="CO31" s="66">
        <v>0</v>
      </c>
      <c r="CP31" s="66">
        <v>1</v>
      </c>
      <c r="CQ31" s="66">
        <v>1</v>
      </c>
      <c r="CR31" s="66">
        <v>1</v>
      </c>
      <c r="CS31" s="66">
        <v>0</v>
      </c>
      <c r="CT31" s="66">
        <v>3</v>
      </c>
      <c r="CU31" s="66" t="s">
        <v>442</v>
      </c>
      <c r="CV31" s="66" t="s">
        <v>443</v>
      </c>
      <c r="CW31" s="66" t="s">
        <v>444</v>
      </c>
      <c r="CX31" s="66" t="s">
        <v>445</v>
      </c>
      <c r="CY31" s="66" t="s">
        <v>216</v>
      </c>
      <c r="CZ31" s="66" t="s">
        <v>216</v>
      </c>
      <c r="DA31" s="66" t="s">
        <v>216</v>
      </c>
      <c r="DB31" s="66" t="s">
        <v>216</v>
      </c>
      <c r="DC31" s="66" t="s">
        <v>216</v>
      </c>
      <c r="DD31" s="66">
        <v>2</v>
      </c>
      <c r="DE31" s="66">
        <v>2</v>
      </c>
      <c r="DF31" s="66">
        <v>1</v>
      </c>
      <c r="DG31" s="66" t="s">
        <v>85</v>
      </c>
      <c r="DH31" s="66">
        <v>1</v>
      </c>
      <c r="DI31" s="66" t="s">
        <v>446</v>
      </c>
      <c r="DJ31" s="69">
        <v>3</v>
      </c>
      <c r="DK31" s="69">
        <v>3</v>
      </c>
      <c r="DL31" s="78">
        <v>3</v>
      </c>
      <c r="DM31" s="66">
        <v>7.5</v>
      </c>
      <c r="DN31" s="66">
        <v>2</v>
      </c>
      <c r="DO31" s="66">
        <v>1</v>
      </c>
      <c r="DP31" s="66">
        <v>1</v>
      </c>
      <c r="DQ31" s="66" t="s">
        <v>310</v>
      </c>
    </row>
    <row r="32" spans="1:121" ht="165.6">
      <c r="A32" s="71">
        <v>24</v>
      </c>
      <c r="B32" s="162" t="s">
        <v>447</v>
      </c>
      <c r="C32" s="161" t="s">
        <v>448</v>
      </c>
      <c r="D32" s="150" t="s">
        <v>449</v>
      </c>
      <c r="E32" s="96" t="s">
        <v>450</v>
      </c>
      <c r="F32" s="70" t="s">
        <v>451</v>
      </c>
      <c r="G32" s="70" t="s">
        <v>452</v>
      </c>
      <c r="H32" s="70" t="s">
        <v>453</v>
      </c>
      <c r="I32" s="71" t="s">
        <v>212</v>
      </c>
      <c r="J32" s="71" t="s">
        <v>454</v>
      </c>
      <c r="K32" s="80" t="s">
        <v>455</v>
      </c>
      <c r="L32" s="71" t="s">
        <v>456</v>
      </c>
      <c r="M32" s="80" t="s">
        <v>217</v>
      </c>
      <c r="N32" s="71" t="s">
        <v>216</v>
      </c>
      <c r="O32" s="71" t="s">
        <v>216</v>
      </c>
      <c r="P32" s="71" t="s">
        <v>216</v>
      </c>
      <c r="Q32" s="71" t="s">
        <v>216</v>
      </c>
      <c r="R32" s="71" t="s">
        <v>216</v>
      </c>
      <c r="S32" s="71" t="s">
        <v>216</v>
      </c>
      <c r="T32" s="71" t="s">
        <v>216</v>
      </c>
      <c r="U32" s="71" t="s">
        <v>216</v>
      </c>
      <c r="V32" s="71" t="s">
        <v>216</v>
      </c>
      <c r="W32" s="71" t="s">
        <v>216</v>
      </c>
      <c r="X32" s="71" t="s">
        <v>216</v>
      </c>
      <c r="Y32" s="71" t="s">
        <v>216</v>
      </c>
      <c r="Z32" s="71" t="s">
        <v>216</v>
      </c>
      <c r="AA32" s="71" t="s">
        <v>217</v>
      </c>
      <c r="AB32" s="71" t="s">
        <v>216</v>
      </c>
      <c r="AC32" s="71" t="s">
        <v>216</v>
      </c>
      <c r="AD32" s="71" t="s">
        <v>216</v>
      </c>
      <c r="AE32" s="71" t="s">
        <v>216</v>
      </c>
      <c r="AF32" s="71" t="s">
        <v>80</v>
      </c>
      <c r="AG32" s="80" t="s">
        <v>216</v>
      </c>
      <c r="AH32" s="80" t="s">
        <v>216</v>
      </c>
      <c r="AI32" s="80" t="s">
        <v>216</v>
      </c>
      <c r="AJ32" s="80" t="s">
        <v>216</v>
      </c>
      <c r="AK32" s="80" t="s">
        <v>216</v>
      </c>
      <c r="AL32" s="71" t="s">
        <v>80</v>
      </c>
      <c r="AM32" s="71" t="s">
        <v>216</v>
      </c>
      <c r="AN32" s="71">
        <v>1</v>
      </c>
      <c r="AO32" s="71" t="s">
        <v>216</v>
      </c>
      <c r="AP32" s="71" t="s">
        <v>216</v>
      </c>
      <c r="AQ32" s="71" t="s">
        <v>216</v>
      </c>
      <c r="AR32" s="71">
        <v>1</v>
      </c>
      <c r="AS32" s="71" t="s">
        <v>216</v>
      </c>
      <c r="AT32" s="71" t="s">
        <v>216</v>
      </c>
      <c r="AU32" s="71" t="s">
        <v>216</v>
      </c>
      <c r="AV32" s="71" t="s">
        <v>216</v>
      </c>
      <c r="AW32" s="71" t="s">
        <v>216</v>
      </c>
      <c r="AX32" s="80">
        <v>0</v>
      </c>
      <c r="AY32" s="80">
        <v>2</v>
      </c>
      <c r="AZ32" s="80">
        <v>0</v>
      </c>
      <c r="BA32" s="134">
        <f t="shared" ref="BA32:BA37" si="24">COUNTIF(AX32:AZ32,"&gt;0")</f>
        <v>1</v>
      </c>
      <c r="BB32" s="134">
        <f t="shared" ref="BB32:BB37" si="25">SUM(AX32:AZ32)/BA32</f>
        <v>2</v>
      </c>
      <c r="BC32" s="71">
        <v>0</v>
      </c>
      <c r="BD32" s="71">
        <v>0</v>
      </c>
      <c r="BE32" s="71">
        <v>0</v>
      </c>
      <c r="BF32" s="71">
        <v>2</v>
      </c>
      <c r="BG32" s="71">
        <v>0</v>
      </c>
      <c r="BH32" s="134">
        <f t="shared" ref="BH32:BH37" si="26">COUNTIF(BC32:BG32,"&gt;0")</f>
        <v>1</v>
      </c>
      <c r="BI32" s="135">
        <f t="shared" ref="BI32:BI37" si="27">SUM(BC32:BG32)/BH32</f>
        <v>2</v>
      </c>
      <c r="BJ32" s="80" t="s">
        <v>216</v>
      </c>
      <c r="BK32" s="80" t="s">
        <v>216</v>
      </c>
      <c r="BL32" s="80" t="s">
        <v>216</v>
      </c>
      <c r="BM32" s="80" t="s">
        <v>216</v>
      </c>
      <c r="BN32" s="80" t="s">
        <v>216</v>
      </c>
      <c r="BO32" s="80" t="s">
        <v>216</v>
      </c>
      <c r="BP32" s="80" t="s">
        <v>216</v>
      </c>
      <c r="BQ32" s="80" t="s">
        <v>216</v>
      </c>
      <c r="BR32" s="80" t="s">
        <v>216</v>
      </c>
      <c r="BS32" s="80">
        <v>2</v>
      </c>
      <c r="BT32" s="80" t="s">
        <v>216</v>
      </c>
      <c r="BU32" s="80" t="s">
        <v>216</v>
      </c>
      <c r="BV32" s="80" t="s">
        <v>216</v>
      </c>
      <c r="BW32" s="80" t="s">
        <v>216</v>
      </c>
      <c r="BX32" s="80" t="s">
        <v>216</v>
      </c>
      <c r="BY32" s="80" t="s">
        <v>216</v>
      </c>
      <c r="BZ32" s="80" t="s">
        <v>216</v>
      </c>
      <c r="CA32" s="80" t="s">
        <v>216</v>
      </c>
      <c r="CB32" s="80">
        <v>1</v>
      </c>
      <c r="CC32" s="71">
        <v>2</v>
      </c>
      <c r="CD32" s="71">
        <v>2</v>
      </c>
      <c r="CE32" s="71">
        <v>2</v>
      </c>
      <c r="CF32" s="71">
        <v>-1</v>
      </c>
      <c r="CG32" s="71">
        <v>1</v>
      </c>
      <c r="CH32" s="71">
        <f t="shared" ref="CH32:CH37" si="28">SUM(CC32:CG32)</f>
        <v>6</v>
      </c>
      <c r="CI32" s="71">
        <v>1</v>
      </c>
      <c r="CJ32" s="71">
        <v>1</v>
      </c>
      <c r="CK32" s="71">
        <v>0</v>
      </c>
      <c r="CL32" s="71">
        <v>1</v>
      </c>
      <c r="CM32" s="71">
        <f t="shared" ref="CM32:CM37" si="29">SUM(CI32:CL32)</f>
        <v>3</v>
      </c>
      <c r="CN32" s="71">
        <v>2</v>
      </c>
      <c r="CO32" s="71">
        <v>1</v>
      </c>
      <c r="CP32" s="71">
        <v>2</v>
      </c>
      <c r="CQ32" s="71">
        <v>1</v>
      </c>
      <c r="CR32" s="71">
        <v>1</v>
      </c>
      <c r="CS32" s="71">
        <v>0</v>
      </c>
      <c r="CT32" s="71">
        <f t="shared" si="23"/>
        <v>7</v>
      </c>
      <c r="CU32" s="71" t="s">
        <v>457</v>
      </c>
      <c r="CV32" s="71" t="s">
        <v>458</v>
      </c>
      <c r="CW32" s="71" t="s">
        <v>459</v>
      </c>
      <c r="CX32" s="71" t="s">
        <v>460</v>
      </c>
      <c r="CY32" s="71" t="s">
        <v>461</v>
      </c>
      <c r="CZ32" s="71" t="s">
        <v>462</v>
      </c>
      <c r="DA32" s="71" t="s">
        <v>216</v>
      </c>
      <c r="DB32" s="71">
        <v>9</v>
      </c>
      <c r="DC32" s="81">
        <v>0.5</v>
      </c>
      <c r="DD32" s="71">
        <v>2</v>
      </c>
      <c r="DE32" s="71">
        <v>5</v>
      </c>
      <c r="DF32" s="71">
        <v>0</v>
      </c>
      <c r="DG32" s="71" t="s">
        <v>228</v>
      </c>
      <c r="DH32" s="71" t="s">
        <v>463</v>
      </c>
      <c r="DI32" s="71" t="s">
        <v>464</v>
      </c>
      <c r="DJ32" s="71">
        <v>4</v>
      </c>
      <c r="DK32" s="71">
        <v>3</v>
      </c>
      <c r="DL32" s="136">
        <v>2</v>
      </c>
      <c r="DM32" s="71">
        <v>8</v>
      </c>
      <c r="DN32" s="71">
        <v>3</v>
      </c>
      <c r="DO32" s="71">
        <v>2</v>
      </c>
      <c r="DP32" s="71">
        <v>5</v>
      </c>
      <c r="DQ32" s="80" t="s">
        <v>465</v>
      </c>
    </row>
    <row r="33" spans="1:121" ht="165.6">
      <c r="A33" s="71">
        <v>25</v>
      </c>
      <c r="B33" s="162" t="s">
        <v>447</v>
      </c>
      <c r="C33" s="161" t="s">
        <v>448</v>
      </c>
      <c r="D33" s="162" t="s">
        <v>466</v>
      </c>
      <c r="E33" s="151" t="s">
        <v>467</v>
      </c>
      <c r="F33" s="70" t="s">
        <v>468</v>
      </c>
      <c r="G33" s="70" t="s">
        <v>469</v>
      </c>
      <c r="H33" s="70" t="s">
        <v>470</v>
      </c>
      <c r="I33" s="71" t="s">
        <v>212</v>
      </c>
      <c r="J33" s="71" t="s">
        <v>454</v>
      </c>
      <c r="K33" s="80" t="s">
        <v>471</v>
      </c>
      <c r="L33" s="71" t="s">
        <v>471</v>
      </c>
      <c r="M33" s="71" t="s">
        <v>217</v>
      </c>
      <c r="N33" s="71" t="s">
        <v>216</v>
      </c>
      <c r="O33" s="71" t="s">
        <v>216</v>
      </c>
      <c r="P33" s="71" t="s">
        <v>216</v>
      </c>
      <c r="Q33" s="71" t="s">
        <v>216</v>
      </c>
      <c r="R33" s="71" t="s">
        <v>216</v>
      </c>
      <c r="S33" s="71" t="s">
        <v>216</v>
      </c>
      <c r="T33" s="71" t="s">
        <v>216</v>
      </c>
      <c r="U33" s="71" t="s">
        <v>216</v>
      </c>
      <c r="V33" s="71" t="s">
        <v>216</v>
      </c>
      <c r="W33" s="71" t="s">
        <v>216</v>
      </c>
      <c r="X33" s="71" t="s">
        <v>216</v>
      </c>
      <c r="Y33" s="71" t="s">
        <v>216</v>
      </c>
      <c r="Z33" s="71" t="s">
        <v>216</v>
      </c>
      <c r="AA33" s="71" t="s">
        <v>216</v>
      </c>
      <c r="AB33" s="71" t="s">
        <v>216</v>
      </c>
      <c r="AC33" s="71" t="s">
        <v>216</v>
      </c>
      <c r="AD33" s="71" t="s">
        <v>216</v>
      </c>
      <c r="AE33" s="71" t="s">
        <v>216</v>
      </c>
      <c r="AF33" s="71" t="s">
        <v>80</v>
      </c>
      <c r="AG33" s="71" t="s">
        <v>216</v>
      </c>
      <c r="AH33" s="71" t="s">
        <v>216</v>
      </c>
      <c r="AI33" s="71" t="s">
        <v>216</v>
      </c>
      <c r="AJ33" s="71" t="s">
        <v>216</v>
      </c>
      <c r="AK33" s="71" t="s">
        <v>216</v>
      </c>
      <c r="AL33" s="71" t="s">
        <v>80</v>
      </c>
      <c r="AM33" s="71" t="s">
        <v>216</v>
      </c>
      <c r="AN33" s="71" t="s">
        <v>216</v>
      </c>
      <c r="AO33" s="71" t="s">
        <v>216</v>
      </c>
      <c r="AP33" s="71" t="s">
        <v>216</v>
      </c>
      <c r="AQ33" s="71" t="s">
        <v>216</v>
      </c>
      <c r="AR33" s="71" t="s">
        <v>216</v>
      </c>
      <c r="AS33" s="71" t="s">
        <v>216</v>
      </c>
      <c r="AT33" s="71" t="s">
        <v>216</v>
      </c>
      <c r="AU33" s="71" t="s">
        <v>216</v>
      </c>
      <c r="AV33" s="71" t="s">
        <v>216</v>
      </c>
      <c r="AW33" s="71" t="s">
        <v>216</v>
      </c>
      <c r="AX33" s="134">
        <v>0</v>
      </c>
      <c r="AY33" s="134">
        <v>2</v>
      </c>
      <c r="AZ33" s="134">
        <v>0</v>
      </c>
      <c r="BA33" s="134">
        <f t="shared" si="24"/>
        <v>1</v>
      </c>
      <c r="BB33" s="134">
        <f t="shared" si="25"/>
        <v>2</v>
      </c>
      <c r="BC33" s="134">
        <v>0</v>
      </c>
      <c r="BD33" s="134">
        <v>0</v>
      </c>
      <c r="BE33" s="134">
        <v>0</v>
      </c>
      <c r="BF33" s="134">
        <v>2</v>
      </c>
      <c r="BG33" s="134">
        <v>0</v>
      </c>
      <c r="BH33" s="134">
        <f t="shared" si="26"/>
        <v>1</v>
      </c>
      <c r="BI33" s="135">
        <f t="shared" si="27"/>
        <v>2</v>
      </c>
      <c r="BJ33" s="80" t="s">
        <v>216</v>
      </c>
      <c r="BK33" s="80" t="s">
        <v>216</v>
      </c>
      <c r="BL33" s="80" t="s">
        <v>216</v>
      </c>
      <c r="BM33" s="80" t="s">
        <v>216</v>
      </c>
      <c r="BN33" s="80" t="s">
        <v>216</v>
      </c>
      <c r="BO33" s="80" t="s">
        <v>216</v>
      </c>
      <c r="BP33" s="80" t="s">
        <v>216</v>
      </c>
      <c r="BQ33" s="80" t="s">
        <v>216</v>
      </c>
      <c r="BR33" s="80" t="s">
        <v>216</v>
      </c>
      <c r="BS33" s="80" t="s">
        <v>216</v>
      </c>
      <c r="BT33" s="80" t="s">
        <v>216</v>
      </c>
      <c r="BU33" s="80" t="s">
        <v>216</v>
      </c>
      <c r="BV33" s="80" t="s">
        <v>216</v>
      </c>
      <c r="BW33" s="80" t="s">
        <v>216</v>
      </c>
      <c r="BX33" s="80" t="s">
        <v>216</v>
      </c>
      <c r="BY33" s="80" t="s">
        <v>216</v>
      </c>
      <c r="BZ33" s="80" t="s">
        <v>216</v>
      </c>
      <c r="CA33" s="80" t="s">
        <v>216</v>
      </c>
      <c r="CB33" s="80" t="s">
        <v>216</v>
      </c>
      <c r="CC33" s="71">
        <v>2</v>
      </c>
      <c r="CD33" s="71">
        <v>2</v>
      </c>
      <c r="CE33" s="71">
        <v>1</v>
      </c>
      <c r="CF33" s="71">
        <v>0</v>
      </c>
      <c r="CG33" s="71">
        <v>1</v>
      </c>
      <c r="CH33" s="71">
        <f t="shared" si="28"/>
        <v>6</v>
      </c>
      <c r="CI33" s="71">
        <v>0</v>
      </c>
      <c r="CJ33" s="71">
        <v>1</v>
      </c>
      <c r="CK33" s="71">
        <v>0</v>
      </c>
      <c r="CL33" s="71">
        <v>1</v>
      </c>
      <c r="CM33" s="71">
        <f t="shared" si="29"/>
        <v>2</v>
      </c>
      <c r="CN33" s="71">
        <v>2</v>
      </c>
      <c r="CO33" s="71">
        <v>1</v>
      </c>
      <c r="CP33" s="71">
        <v>2</v>
      </c>
      <c r="CQ33" s="71">
        <v>1</v>
      </c>
      <c r="CR33" s="71">
        <v>1</v>
      </c>
      <c r="CS33" s="71">
        <v>0</v>
      </c>
      <c r="CT33" s="71">
        <f t="shared" si="23"/>
        <v>7</v>
      </c>
      <c r="CU33" s="71" t="s">
        <v>472</v>
      </c>
      <c r="CV33" s="71" t="s">
        <v>473</v>
      </c>
      <c r="CW33" s="71" t="s">
        <v>459</v>
      </c>
      <c r="CX33" s="71" t="s">
        <v>460</v>
      </c>
      <c r="CY33" s="71" t="s">
        <v>461</v>
      </c>
      <c r="CZ33" s="71" t="s">
        <v>474</v>
      </c>
      <c r="DA33" s="71" t="s">
        <v>216</v>
      </c>
      <c r="DB33" s="71">
        <v>8</v>
      </c>
      <c r="DC33" s="81">
        <v>0.44444444444444442</v>
      </c>
      <c r="DD33" s="71">
        <v>2</v>
      </c>
      <c r="DE33" s="71">
        <v>5</v>
      </c>
      <c r="DF33" s="71">
        <v>0</v>
      </c>
      <c r="DG33" s="71" t="s">
        <v>228</v>
      </c>
      <c r="DH33" s="71" t="s">
        <v>475</v>
      </c>
      <c r="DI33" s="71" t="s">
        <v>476</v>
      </c>
      <c r="DJ33" s="71">
        <v>4</v>
      </c>
      <c r="DK33" s="71">
        <v>3</v>
      </c>
      <c r="DL33" s="136">
        <v>2</v>
      </c>
      <c r="DM33" s="71">
        <v>8</v>
      </c>
      <c r="DN33" s="71">
        <v>3</v>
      </c>
      <c r="DO33" s="71">
        <v>2</v>
      </c>
      <c r="DP33" s="71">
        <v>5</v>
      </c>
      <c r="DQ33" s="80" t="s">
        <v>465</v>
      </c>
    </row>
    <row r="34" spans="1:121" ht="124.2">
      <c r="A34" s="71">
        <v>26</v>
      </c>
      <c r="B34" s="162" t="s">
        <v>447</v>
      </c>
      <c r="C34" s="161" t="s">
        <v>448</v>
      </c>
      <c r="D34" s="162" t="s">
        <v>466</v>
      </c>
      <c r="E34" s="151" t="s">
        <v>477</v>
      </c>
      <c r="F34" s="137" t="s">
        <v>478</v>
      </c>
      <c r="G34" s="70" t="s">
        <v>479</v>
      </c>
      <c r="H34" s="70" t="s">
        <v>480</v>
      </c>
      <c r="I34" s="71" t="s">
        <v>212</v>
      </c>
      <c r="J34" s="71" t="s">
        <v>481</v>
      </c>
      <c r="K34" s="80" t="s">
        <v>471</v>
      </c>
      <c r="L34" s="71" t="s">
        <v>456</v>
      </c>
      <c r="M34" s="71" t="s">
        <v>217</v>
      </c>
      <c r="N34" s="71" t="s">
        <v>216</v>
      </c>
      <c r="O34" s="71" t="s">
        <v>216</v>
      </c>
      <c r="P34" s="71" t="s">
        <v>216</v>
      </c>
      <c r="Q34" s="71" t="s">
        <v>216</v>
      </c>
      <c r="R34" s="71" t="s">
        <v>216</v>
      </c>
      <c r="S34" s="71" t="s">
        <v>216</v>
      </c>
      <c r="T34" s="71" t="s">
        <v>216</v>
      </c>
      <c r="U34" s="71" t="s">
        <v>216</v>
      </c>
      <c r="V34" s="71" t="s">
        <v>216</v>
      </c>
      <c r="W34" s="71" t="s">
        <v>216</v>
      </c>
      <c r="X34" s="71" t="s">
        <v>216</v>
      </c>
      <c r="Y34" s="71" t="s">
        <v>216</v>
      </c>
      <c r="Z34" s="71" t="s">
        <v>216</v>
      </c>
      <c r="AA34" s="71" t="s">
        <v>216</v>
      </c>
      <c r="AB34" s="71" t="s">
        <v>216</v>
      </c>
      <c r="AC34" s="71" t="s">
        <v>216</v>
      </c>
      <c r="AD34" s="71" t="s">
        <v>216</v>
      </c>
      <c r="AE34" s="71" t="s">
        <v>216</v>
      </c>
      <c r="AF34" s="71" t="s">
        <v>80</v>
      </c>
      <c r="AG34" s="71" t="s">
        <v>216</v>
      </c>
      <c r="AH34" s="71" t="s">
        <v>216</v>
      </c>
      <c r="AI34" s="71" t="s">
        <v>216</v>
      </c>
      <c r="AJ34" s="71" t="s">
        <v>216</v>
      </c>
      <c r="AK34" s="71" t="s">
        <v>216</v>
      </c>
      <c r="AL34" s="71" t="s">
        <v>80</v>
      </c>
      <c r="AM34" s="71" t="s">
        <v>216</v>
      </c>
      <c r="AN34" s="71" t="s">
        <v>216</v>
      </c>
      <c r="AO34" s="71" t="s">
        <v>216</v>
      </c>
      <c r="AP34" s="71" t="s">
        <v>216</v>
      </c>
      <c r="AQ34" s="71" t="s">
        <v>216</v>
      </c>
      <c r="AR34" s="71" t="s">
        <v>216</v>
      </c>
      <c r="AS34" s="71" t="s">
        <v>216</v>
      </c>
      <c r="AT34" s="71" t="s">
        <v>216</v>
      </c>
      <c r="AU34" s="71" t="s">
        <v>216</v>
      </c>
      <c r="AV34" s="71" t="s">
        <v>216</v>
      </c>
      <c r="AW34" s="71" t="s">
        <v>216</v>
      </c>
      <c r="AX34" s="134">
        <v>0</v>
      </c>
      <c r="AY34" s="134">
        <v>0</v>
      </c>
      <c r="AZ34" s="134">
        <v>0</v>
      </c>
      <c r="BA34" s="134">
        <f t="shared" si="24"/>
        <v>0</v>
      </c>
      <c r="BB34" s="134">
        <v>0</v>
      </c>
      <c r="BC34" s="134">
        <v>0</v>
      </c>
      <c r="BD34" s="134">
        <v>0</v>
      </c>
      <c r="BE34" s="134">
        <v>0</v>
      </c>
      <c r="BF34" s="134">
        <v>0</v>
      </c>
      <c r="BG34" s="134">
        <v>0</v>
      </c>
      <c r="BH34" s="134">
        <f t="shared" si="26"/>
        <v>0</v>
      </c>
      <c r="BI34" s="135">
        <v>0</v>
      </c>
      <c r="BJ34" s="80" t="s">
        <v>216</v>
      </c>
      <c r="BK34" s="80" t="s">
        <v>216</v>
      </c>
      <c r="BL34" s="80" t="s">
        <v>216</v>
      </c>
      <c r="BM34" s="80" t="s">
        <v>216</v>
      </c>
      <c r="BN34" s="80" t="s">
        <v>216</v>
      </c>
      <c r="BO34" s="80" t="s">
        <v>216</v>
      </c>
      <c r="BP34" s="80" t="s">
        <v>216</v>
      </c>
      <c r="BQ34" s="80" t="s">
        <v>216</v>
      </c>
      <c r="BR34" s="80" t="s">
        <v>216</v>
      </c>
      <c r="BS34" s="80" t="s">
        <v>216</v>
      </c>
      <c r="BT34" s="80" t="s">
        <v>216</v>
      </c>
      <c r="BU34" s="80" t="s">
        <v>216</v>
      </c>
      <c r="BV34" s="80" t="s">
        <v>216</v>
      </c>
      <c r="BW34" s="80" t="s">
        <v>216</v>
      </c>
      <c r="BX34" s="80" t="s">
        <v>216</v>
      </c>
      <c r="BY34" s="80" t="s">
        <v>216</v>
      </c>
      <c r="BZ34" s="80" t="s">
        <v>216</v>
      </c>
      <c r="CA34" s="80" t="s">
        <v>216</v>
      </c>
      <c r="CB34" s="80" t="s">
        <v>216</v>
      </c>
      <c r="CC34" s="71">
        <v>0</v>
      </c>
      <c r="CD34" s="71">
        <v>0</v>
      </c>
      <c r="CE34" s="71">
        <v>0</v>
      </c>
      <c r="CF34" s="71">
        <v>0</v>
      </c>
      <c r="CG34" s="71">
        <v>0</v>
      </c>
      <c r="CH34" s="71">
        <f t="shared" si="28"/>
        <v>0</v>
      </c>
      <c r="CI34" s="71">
        <v>0</v>
      </c>
      <c r="CJ34" s="71">
        <v>0</v>
      </c>
      <c r="CK34" s="71">
        <v>0</v>
      </c>
      <c r="CL34" s="71">
        <v>0</v>
      </c>
      <c r="CM34" s="71">
        <f t="shared" si="29"/>
        <v>0</v>
      </c>
      <c r="CN34" s="71">
        <v>0</v>
      </c>
      <c r="CO34" s="71">
        <v>0</v>
      </c>
      <c r="CP34" s="71">
        <v>0</v>
      </c>
      <c r="CQ34" s="71">
        <v>0</v>
      </c>
      <c r="CR34" s="71">
        <v>0</v>
      </c>
      <c r="CS34" s="71">
        <v>0</v>
      </c>
      <c r="CT34" s="71">
        <f t="shared" si="23"/>
        <v>0</v>
      </c>
      <c r="CU34" s="71" t="s">
        <v>482</v>
      </c>
      <c r="CV34" s="71" t="s">
        <v>458</v>
      </c>
      <c r="CW34" s="71" t="s">
        <v>483</v>
      </c>
      <c r="CX34" s="71" t="s">
        <v>381</v>
      </c>
      <c r="CY34" s="71" t="s">
        <v>216</v>
      </c>
      <c r="CZ34" s="71" t="s">
        <v>474</v>
      </c>
      <c r="DA34" s="71" t="s">
        <v>216</v>
      </c>
      <c r="DB34" s="71">
        <v>0</v>
      </c>
      <c r="DC34" s="81">
        <v>0</v>
      </c>
      <c r="DD34" s="71">
        <v>3</v>
      </c>
      <c r="DE34" s="71">
        <v>4</v>
      </c>
      <c r="DF34" s="71">
        <v>1</v>
      </c>
      <c r="DG34" s="71" t="s">
        <v>85</v>
      </c>
      <c r="DH34" s="71" t="s">
        <v>484</v>
      </c>
      <c r="DI34" s="71" t="s">
        <v>485</v>
      </c>
      <c r="DJ34" s="71">
        <v>4</v>
      </c>
      <c r="DK34" s="71">
        <v>2</v>
      </c>
      <c r="DL34" s="136">
        <v>2</v>
      </c>
      <c r="DM34" s="71">
        <v>7</v>
      </c>
      <c r="DN34" s="71">
        <v>2</v>
      </c>
      <c r="DO34" s="71">
        <v>0</v>
      </c>
      <c r="DP34" s="71">
        <v>4</v>
      </c>
      <c r="DQ34" s="80" t="s">
        <v>486</v>
      </c>
    </row>
    <row r="35" spans="1:121" ht="146.1" customHeight="1">
      <c r="A35" s="71">
        <v>27</v>
      </c>
      <c r="B35" s="162" t="s">
        <v>487</v>
      </c>
      <c r="C35" s="161" t="s">
        <v>488</v>
      </c>
      <c r="D35" s="162" t="s">
        <v>489</v>
      </c>
      <c r="E35" s="151" t="s">
        <v>490</v>
      </c>
      <c r="F35" s="137" t="s">
        <v>491</v>
      </c>
      <c r="G35" s="137" t="s">
        <v>492</v>
      </c>
      <c r="H35" s="70" t="s">
        <v>493</v>
      </c>
      <c r="I35" s="71" t="s">
        <v>212</v>
      </c>
      <c r="J35" s="80" t="s">
        <v>494</v>
      </c>
      <c r="K35" s="80" t="s">
        <v>495</v>
      </c>
      <c r="L35" s="80" t="s">
        <v>496</v>
      </c>
      <c r="M35" s="71" t="s">
        <v>216</v>
      </c>
      <c r="N35" s="71" t="s">
        <v>217</v>
      </c>
      <c r="O35" s="71" t="s">
        <v>216</v>
      </c>
      <c r="P35" s="71" t="s">
        <v>216</v>
      </c>
      <c r="Q35" s="71" t="s">
        <v>216</v>
      </c>
      <c r="R35" s="71" t="s">
        <v>216</v>
      </c>
      <c r="S35" s="71" t="s">
        <v>216</v>
      </c>
      <c r="T35" s="71" t="s">
        <v>216</v>
      </c>
      <c r="U35" s="71" t="s">
        <v>216</v>
      </c>
      <c r="V35" s="71" t="s">
        <v>216</v>
      </c>
      <c r="W35" s="71" t="s">
        <v>216</v>
      </c>
      <c r="X35" s="71" t="s">
        <v>216</v>
      </c>
      <c r="Y35" s="71" t="s">
        <v>216</v>
      </c>
      <c r="Z35" s="71" t="s">
        <v>216</v>
      </c>
      <c r="AA35" s="71" t="s">
        <v>216</v>
      </c>
      <c r="AB35" s="71" t="s">
        <v>216</v>
      </c>
      <c r="AC35" s="71" t="s">
        <v>216</v>
      </c>
      <c r="AD35" s="71" t="s">
        <v>216</v>
      </c>
      <c r="AE35" s="71" t="s">
        <v>216</v>
      </c>
      <c r="AF35" s="71" t="s">
        <v>216</v>
      </c>
      <c r="AG35" s="71" t="s">
        <v>81</v>
      </c>
      <c r="AH35" s="71" t="s">
        <v>216</v>
      </c>
      <c r="AI35" s="71" t="s">
        <v>216</v>
      </c>
      <c r="AJ35" s="71" t="s">
        <v>216</v>
      </c>
      <c r="AK35" s="71" t="s">
        <v>84</v>
      </c>
      <c r="AL35" s="71" t="s">
        <v>216</v>
      </c>
      <c r="AM35" s="71" t="s">
        <v>216</v>
      </c>
      <c r="AN35" s="71" t="s">
        <v>216</v>
      </c>
      <c r="AO35" s="71" t="s">
        <v>216</v>
      </c>
      <c r="AP35" s="71" t="s">
        <v>216</v>
      </c>
      <c r="AQ35" s="71" t="s">
        <v>216</v>
      </c>
      <c r="AR35" s="71" t="s">
        <v>216</v>
      </c>
      <c r="AS35" s="71" t="s">
        <v>216</v>
      </c>
      <c r="AT35" s="71" t="s">
        <v>216</v>
      </c>
      <c r="AU35" s="71" t="s">
        <v>216</v>
      </c>
      <c r="AV35" s="71" t="s">
        <v>216</v>
      </c>
      <c r="AW35" s="71" t="s">
        <v>216</v>
      </c>
      <c r="AX35" s="134">
        <v>2</v>
      </c>
      <c r="AY35" s="134">
        <v>0</v>
      </c>
      <c r="AZ35" s="134">
        <v>0</v>
      </c>
      <c r="BA35" s="134">
        <v>1</v>
      </c>
      <c r="BB35" s="134">
        <v>2</v>
      </c>
      <c r="BC35" s="134">
        <v>0</v>
      </c>
      <c r="BD35" s="134">
        <v>0</v>
      </c>
      <c r="BE35" s="134">
        <v>1</v>
      </c>
      <c r="BF35" s="134">
        <v>0</v>
      </c>
      <c r="BG35" s="134">
        <v>0</v>
      </c>
      <c r="BH35" s="134">
        <v>1</v>
      </c>
      <c r="BI35" s="135">
        <v>1</v>
      </c>
      <c r="BJ35" s="80" t="s">
        <v>216</v>
      </c>
      <c r="BK35" s="80" t="s">
        <v>216</v>
      </c>
      <c r="BL35" s="80" t="s">
        <v>216</v>
      </c>
      <c r="BM35" s="80" t="s">
        <v>216</v>
      </c>
      <c r="BN35" s="80" t="s">
        <v>216</v>
      </c>
      <c r="BO35" s="80" t="s">
        <v>216</v>
      </c>
      <c r="BP35" s="80" t="s">
        <v>216</v>
      </c>
      <c r="BQ35" s="80" t="s">
        <v>216</v>
      </c>
      <c r="BR35" s="80" t="s">
        <v>216</v>
      </c>
      <c r="BS35" s="80" t="s">
        <v>216</v>
      </c>
      <c r="BT35" s="80" t="s">
        <v>216</v>
      </c>
      <c r="BU35" s="80" t="s">
        <v>216</v>
      </c>
      <c r="BV35" s="80" t="s">
        <v>216</v>
      </c>
      <c r="BW35" s="80" t="s">
        <v>216</v>
      </c>
      <c r="BX35" s="80" t="s">
        <v>216</v>
      </c>
      <c r="BY35" s="80" t="s">
        <v>216</v>
      </c>
      <c r="BZ35" s="80" t="s">
        <v>216</v>
      </c>
      <c r="CA35" s="80" t="s">
        <v>216</v>
      </c>
      <c r="CB35" s="80" t="s">
        <v>216</v>
      </c>
      <c r="CC35" s="71">
        <v>2</v>
      </c>
      <c r="CD35" s="71">
        <v>2</v>
      </c>
      <c r="CE35" s="71">
        <v>1</v>
      </c>
      <c r="CF35" s="71">
        <v>0</v>
      </c>
      <c r="CG35" s="71">
        <v>0</v>
      </c>
      <c r="CH35" s="71">
        <v>5</v>
      </c>
      <c r="CI35" s="71">
        <v>0</v>
      </c>
      <c r="CJ35" s="71">
        <v>0</v>
      </c>
      <c r="CK35" s="71">
        <v>1</v>
      </c>
      <c r="CL35" s="71">
        <v>0</v>
      </c>
      <c r="CM35" s="71">
        <v>1</v>
      </c>
      <c r="CN35" s="71">
        <v>0</v>
      </c>
      <c r="CO35" s="71">
        <v>0</v>
      </c>
      <c r="CP35" s="71">
        <v>0</v>
      </c>
      <c r="CQ35" s="71">
        <v>0</v>
      </c>
      <c r="CR35" s="71">
        <v>0</v>
      </c>
      <c r="CS35" s="71">
        <v>0</v>
      </c>
      <c r="CT35" s="71">
        <v>0</v>
      </c>
      <c r="CU35" s="71" t="s">
        <v>497</v>
      </c>
      <c r="CV35" s="71" t="s">
        <v>498</v>
      </c>
      <c r="CW35" s="71" t="s">
        <v>499</v>
      </c>
      <c r="CX35" s="71" t="s">
        <v>500</v>
      </c>
      <c r="CY35" s="71" t="s">
        <v>461</v>
      </c>
      <c r="CZ35" s="71" t="s">
        <v>501</v>
      </c>
      <c r="DA35" s="71" t="s">
        <v>216</v>
      </c>
      <c r="DB35" s="71">
        <v>6</v>
      </c>
      <c r="DC35" s="81">
        <v>0.33333333333333331</v>
      </c>
      <c r="DD35" s="71">
        <v>3</v>
      </c>
      <c r="DE35" s="71">
        <v>2</v>
      </c>
      <c r="DF35" s="71">
        <v>1</v>
      </c>
      <c r="DG35" s="71" t="s">
        <v>85</v>
      </c>
      <c r="DH35" s="71" t="s">
        <v>502</v>
      </c>
      <c r="DI35" s="71" t="s">
        <v>503</v>
      </c>
      <c r="DJ35" s="71">
        <v>4</v>
      </c>
      <c r="DK35" s="71">
        <v>3</v>
      </c>
      <c r="DL35" s="136">
        <v>1</v>
      </c>
      <c r="DM35" s="71">
        <v>7.5</v>
      </c>
      <c r="DN35" s="71">
        <v>3</v>
      </c>
      <c r="DO35" s="71">
        <v>2</v>
      </c>
      <c r="DP35" s="71">
        <v>2</v>
      </c>
      <c r="DQ35" s="71" t="s">
        <v>504</v>
      </c>
    </row>
    <row r="36" spans="1:121" ht="176.4" customHeight="1">
      <c r="A36" s="71">
        <v>28</v>
      </c>
      <c r="B36" s="162" t="s">
        <v>487</v>
      </c>
      <c r="C36" s="161" t="s">
        <v>488</v>
      </c>
      <c r="D36" s="162" t="s">
        <v>489</v>
      </c>
      <c r="E36" s="151" t="s">
        <v>505</v>
      </c>
      <c r="F36" s="70" t="s">
        <v>506</v>
      </c>
      <c r="G36" s="70" t="s">
        <v>507</v>
      </c>
      <c r="H36" s="70" t="s">
        <v>508</v>
      </c>
      <c r="I36" s="71" t="s">
        <v>212</v>
      </c>
      <c r="J36" s="71" t="s">
        <v>509</v>
      </c>
      <c r="K36" s="80" t="s">
        <v>510</v>
      </c>
      <c r="L36" s="71" t="s">
        <v>511</v>
      </c>
      <c r="M36" s="71" t="s">
        <v>216</v>
      </c>
      <c r="N36" s="71" t="s">
        <v>216</v>
      </c>
      <c r="O36" s="71" t="s">
        <v>217</v>
      </c>
      <c r="P36" s="71" t="s">
        <v>216</v>
      </c>
      <c r="Q36" s="71" t="s">
        <v>216</v>
      </c>
      <c r="R36" s="71" t="s">
        <v>216</v>
      </c>
      <c r="S36" s="71" t="s">
        <v>216</v>
      </c>
      <c r="T36" s="71" t="s">
        <v>216</v>
      </c>
      <c r="U36" s="71" t="s">
        <v>216</v>
      </c>
      <c r="V36" s="71" t="s">
        <v>216</v>
      </c>
      <c r="W36" s="71" t="s">
        <v>216</v>
      </c>
      <c r="X36" s="71" t="s">
        <v>216</v>
      </c>
      <c r="Y36" s="71" t="s">
        <v>216</v>
      </c>
      <c r="Z36" s="71" t="s">
        <v>216</v>
      </c>
      <c r="AA36" s="71" t="s">
        <v>216</v>
      </c>
      <c r="AB36" s="71" t="s">
        <v>216</v>
      </c>
      <c r="AC36" s="71" t="s">
        <v>216</v>
      </c>
      <c r="AD36" s="71" t="s">
        <v>216</v>
      </c>
      <c r="AE36" s="71" t="s">
        <v>216</v>
      </c>
      <c r="AF36" s="71" t="s">
        <v>216</v>
      </c>
      <c r="AG36" s="71" t="s">
        <v>216</v>
      </c>
      <c r="AH36" s="71" t="s">
        <v>216</v>
      </c>
      <c r="AI36" s="71" t="s">
        <v>216</v>
      </c>
      <c r="AJ36" s="71" t="s">
        <v>216</v>
      </c>
      <c r="AK36" s="71" t="s">
        <v>84</v>
      </c>
      <c r="AL36" s="71" t="s">
        <v>216</v>
      </c>
      <c r="AM36" s="71" t="s">
        <v>85</v>
      </c>
      <c r="AN36" s="71" t="s">
        <v>216</v>
      </c>
      <c r="AO36" s="71" t="s">
        <v>216</v>
      </c>
      <c r="AP36" s="71" t="s">
        <v>216</v>
      </c>
      <c r="AQ36" s="71" t="s">
        <v>216</v>
      </c>
      <c r="AR36" s="71" t="s">
        <v>216</v>
      </c>
      <c r="AS36" s="71" t="s">
        <v>216</v>
      </c>
      <c r="AT36" s="71" t="s">
        <v>216</v>
      </c>
      <c r="AU36" s="71" t="s">
        <v>216</v>
      </c>
      <c r="AV36" s="71" t="s">
        <v>216</v>
      </c>
      <c r="AW36" s="71" t="s">
        <v>216</v>
      </c>
      <c r="AX36" s="134">
        <v>0</v>
      </c>
      <c r="AY36" s="134">
        <v>0</v>
      </c>
      <c r="AZ36" s="134">
        <v>0</v>
      </c>
      <c r="BA36" s="134">
        <f t="shared" si="24"/>
        <v>0</v>
      </c>
      <c r="BB36" s="134">
        <v>0</v>
      </c>
      <c r="BC36" s="134">
        <v>0</v>
      </c>
      <c r="BD36" s="134">
        <v>0</v>
      </c>
      <c r="BE36" s="134">
        <v>2</v>
      </c>
      <c r="BF36" s="134">
        <v>0</v>
      </c>
      <c r="BG36" s="134">
        <v>1</v>
      </c>
      <c r="BH36" s="134">
        <f t="shared" si="26"/>
        <v>2</v>
      </c>
      <c r="BI36" s="135">
        <f t="shared" si="27"/>
        <v>1.5</v>
      </c>
      <c r="BJ36" s="80" t="s">
        <v>216</v>
      </c>
      <c r="BK36" s="80" t="s">
        <v>216</v>
      </c>
      <c r="BL36" s="80" t="s">
        <v>216</v>
      </c>
      <c r="BM36" s="80" t="s">
        <v>216</v>
      </c>
      <c r="BN36" s="80" t="s">
        <v>216</v>
      </c>
      <c r="BO36" s="80" t="s">
        <v>216</v>
      </c>
      <c r="BP36" s="80" t="s">
        <v>216</v>
      </c>
      <c r="BQ36" s="80" t="s">
        <v>216</v>
      </c>
      <c r="BR36" s="80" t="s">
        <v>216</v>
      </c>
      <c r="BS36" s="80" t="s">
        <v>216</v>
      </c>
      <c r="BT36" s="80" t="s">
        <v>216</v>
      </c>
      <c r="BU36" s="80" t="s">
        <v>216</v>
      </c>
      <c r="BV36" s="80" t="s">
        <v>216</v>
      </c>
      <c r="BW36" s="80" t="s">
        <v>216</v>
      </c>
      <c r="BX36" s="80" t="s">
        <v>216</v>
      </c>
      <c r="BY36" s="80" t="s">
        <v>216</v>
      </c>
      <c r="BZ36" s="80" t="s">
        <v>216</v>
      </c>
      <c r="CA36" s="80" t="s">
        <v>216</v>
      </c>
      <c r="CB36" s="80" t="s">
        <v>216</v>
      </c>
      <c r="CC36" s="71">
        <v>0</v>
      </c>
      <c r="CD36" s="71">
        <v>0</v>
      </c>
      <c r="CE36" s="71">
        <v>0</v>
      </c>
      <c r="CF36" s="71">
        <v>0</v>
      </c>
      <c r="CG36" s="71">
        <v>1</v>
      </c>
      <c r="CH36" s="71">
        <f t="shared" si="28"/>
        <v>1</v>
      </c>
      <c r="CI36" s="71">
        <v>0</v>
      </c>
      <c r="CJ36" s="71">
        <v>0</v>
      </c>
      <c r="CK36" s="71">
        <v>2</v>
      </c>
      <c r="CL36" s="71">
        <v>0</v>
      </c>
      <c r="CM36" s="71">
        <f t="shared" si="29"/>
        <v>2</v>
      </c>
      <c r="CN36" s="71">
        <v>1</v>
      </c>
      <c r="CO36" s="71">
        <v>0</v>
      </c>
      <c r="CP36" s="71">
        <v>1</v>
      </c>
      <c r="CQ36" s="71">
        <v>2</v>
      </c>
      <c r="CR36" s="71">
        <v>2</v>
      </c>
      <c r="CS36" s="71">
        <v>0</v>
      </c>
      <c r="CT36" s="71">
        <f t="shared" si="23"/>
        <v>6</v>
      </c>
      <c r="CU36" s="71" t="s">
        <v>512</v>
      </c>
      <c r="CV36" s="71" t="s">
        <v>513</v>
      </c>
      <c r="CW36" s="71" t="s">
        <v>514</v>
      </c>
      <c r="CX36" s="71" t="s">
        <v>515</v>
      </c>
      <c r="CY36" s="71" t="s">
        <v>461</v>
      </c>
      <c r="CZ36" s="71" t="s">
        <v>501</v>
      </c>
      <c r="DA36" s="71" t="s">
        <v>216</v>
      </c>
      <c r="DB36" s="71">
        <f>CH36+CM36</f>
        <v>3</v>
      </c>
      <c r="DC36" s="81">
        <f>DB36/18</f>
        <v>0.16666666666666666</v>
      </c>
      <c r="DD36" s="71">
        <v>3</v>
      </c>
      <c r="DE36" s="71">
        <v>1</v>
      </c>
      <c r="DF36" s="71">
        <v>1</v>
      </c>
      <c r="DG36" s="71" t="s">
        <v>85</v>
      </c>
      <c r="DH36" s="71" t="s">
        <v>516</v>
      </c>
      <c r="DI36" s="71" t="s">
        <v>503</v>
      </c>
      <c r="DJ36" s="71">
        <v>2</v>
      </c>
      <c r="DK36" s="71">
        <v>1</v>
      </c>
      <c r="DL36" s="136">
        <v>1</v>
      </c>
      <c r="DM36" s="71">
        <f>DJ36+DK36+0.5*DL36</f>
        <v>3.5</v>
      </c>
      <c r="DN36" s="71">
        <v>3</v>
      </c>
      <c r="DO36" s="71">
        <f>SUM(AF36:AW36)</f>
        <v>0</v>
      </c>
      <c r="DP36" s="71">
        <v>3</v>
      </c>
      <c r="DQ36" s="71" t="s">
        <v>517</v>
      </c>
    </row>
    <row r="37" spans="1:121" ht="234.6">
      <c r="A37" s="71">
        <v>29</v>
      </c>
      <c r="B37" s="150" t="s">
        <v>518</v>
      </c>
      <c r="C37" s="151" t="s">
        <v>519</v>
      </c>
      <c r="D37" s="150" t="s">
        <v>520</v>
      </c>
      <c r="E37" s="151" t="s">
        <v>521</v>
      </c>
      <c r="F37" s="70" t="s">
        <v>522</v>
      </c>
      <c r="G37" s="70" t="s">
        <v>523</v>
      </c>
      <c r="H37" s="70" t="s">
        <v>524</v>
      </c>
      <c r="I37" s="71" t="s">
        <v>224</v>
      </c>
      <c r="J37" s="71" t="s">
        <v>225</v>
      </c>
      <c r="K37" s="80" t="s">
        <v>525</v>
      </c>
      <c r="L37" s="71" t="s">
        <v>526</v>
      </c>
      <c r="M37" s="71" t="s">
        <v>216</v>
      </c>
      <c r="N37" s="71" t="s">
        <v>217</v>
      </c>
      <c r="O37" s="71" t="s">
        <v>217</v>
      </c>
      <c r="P37" s="71" t="s">
        <v>216</v>
      </c>
      <c r="Q37" s="71" t="s">
        <v>216</v>
      </c>
      <c r="R37" s="71" t="s">
        <v>216</v>
      </c>
      <c r="S37" s="71" t="s">
        <v>216</v>
      </c>
      <c r="T37" s="71" t="s">
        <v>216</v>
      </c>
      <c r="U37" s="71" t="s">
        <v>217</v>
      </c>
      <c r="V37" s="71" t="s">
        <v>216</v>
      </c>
      <c r="W37" s="71" t="s">
        <v>216</v>
      </c>
      <c r="X37" s="71" t="s">
        <v>217</v>
      </c>
      <c r="Y37" s="71" t="s">
        <v>216</v>
      </c>
      <c r="Z37" s="71" t="s">
        <v>216</v>
      </c>
      <c r="AA37" s="71" t="s">
        <v>216</v>
      </c>
      <c r="AB37" s="71" t="s">
        <v>216</v>
      </c>
      <c r="AC37" s="71" t="s">
        <v>216</v>
      </c>
      <c r="AD37" s="71" t="s">
        <v>217</v>
      </c>
      <c r="AE37" s="71" t="s">
        <v>216</v>
      </c>
      <c r="AF37" s="71" t="s">
        <v>216</v>
      </c>
      <c r="AG37" s="71" t="s">
        <v>81</v>
      </c>
      <c r="AH37" s="71" t="s">
        <v>216</v>
      </c>
      <c r="AI37" s="71" t="s">
        <v>216</v>
      </c>
      <c r="AJ37" s="71" t="s">
        <v>216</v>
      </c>
      <c r="AK37" s="71" t="s">
        <v>84</v>
      </c>
      <c r="AL37" s="71" t="s">
        <v>216</v>
      </c>
      <c r="AM37" s="71" t="s">
        <v>216</v>
      </c>
      <c r="AN37" s="71" t="s">
        <v>216</v>
      </c>
      <c r="AO37" s="71" t="s">
        <v>216</v>
      </c>
      <c r="AP37" s="71" t="s">
        <v>216</v>
      </c>
      <c r="AQ37" s="71" t="s">
        <v>216</v>
      </c>
      <c r="AR37" s="71" t="s">
        <v>216</v>
      </c>
      <c r="AS37" s="71" t="s">
        <v>216</v>
      </c>
      <c r="AT37" s="71" t="s">
        <v>216</v>
      </c>
      <c r="AU37" s="71" t="s">
        <v>216</v>
      </c>
      <c r="AV37" s="71" t="s">
        <v>216</v>
      </c>
      <c r="AW37" s="71" t="s">
        <v>216</v>
      </c>
      <c r="AX37" s="134">
        <v>2</v>
      </c>
      <c r="AY37" s="134">
        <v>0</v>
      </c>
      <c r="AZ37" s="134">
        <v>0</v>
      </c>
      <c r="BA37" s="134">
        <f t="shared" si="24"/>
        <v>1</v>
      </c>
      <c r="BB37" s="134">
        <f t="shared" si="25"/>
        <v>2</v>
      </c>
      <c r="BC37" s="134">
        <v>0</v>
      </c>
      <c r="BD37" s="134">
        <v>0</v>
      </c>
      <c r="BE37" s="134">
        <v>1</v>
      </c>
      <c r="BF37" s="134">
        <v>0</v>
      </c>
      <c r="BG37" s="134">
        <v>0</v>
      </c>
      <c r="BH37" s="134">
        <f t="shared" si="26"/>
        <v>1</v>
      </c>
      <c r="BI37" s="135">
        <f t="shared" si="27"/>
        <v>1</v>
      </c>
      <c r="BJ37" s="80" t="s">
        <v>216</v>
      </c>
      <c r="BK37" s="80" t="s">
        <v>216</v>
      </c>
      <c r="BL37" s="80" t="s">
        <v>216</v>
      </c>
      <c r="BM37" s="80" t="s">
        <v>216</v>
      </c>
      <c r="BN37" s="80" t="s">
        <v>216</v>
      </c>
      <c r="BO37" s="80" t="s">
        <v>216</v>
      </c>
      <c r="BP37" s="80" t="s">
        <v>216</v>
      </c>
      <c r="BQ37" s="80" t="s">
        <v>216</v>
      </c>
      <c r="BR37" s="80" t="s">
        <v>216</v>
      </c>
      <c r="BS37" s="80" t="s">
        <v>216</v>
      </c>
      <c r="BT37" s="80" t="s">
        <v>216</v>
      </c>
      <c r="BU37" s="80" t="s">
        <v>216</v>
      </c>
      <c r="BV37" s="80" t="s">
        <v>216</v>
      </c>
      <c r="BW37" s="80" t="s">
        <v>216</v>
      </c>
      <c r="BX37" s="80" t="s">
        <v>216</v>
      </c>
      <c r="BY37" s="80" t="s">
        <v>216</v>
      </c>
      <c r="BZ37" s="80" t="s">
        <v>216</v>
      </c>
      <c r="CA37" s="80" t="s">
        <v>216</v>
      </c>
      <c r="CB37" s="80" t="s">
        <v>216</v>
      </c>
      <c r="CC37" s="71">
        <v>2</v>
      </c>
      <c r="CD37" s="71">
        <v>2</v>
      </c>
      <c r="CE37" s="71">
        <v>1</v>
      </c>
      <c r="CF37" s="71">
        <v>0</v>
      </c>
      <c r="CG37" s="71">
        <v>0</v>
      </c>
      <c r="CH37" s="71">
        <f t="shared" si="28"/>
        <v>5</v>
      </c>
      <c r="CI37" s="71">
        <v>0</v>
      </c>
      <c r="CJ37" s="71">
        <v>0</v>
      </c>
      <c r="CK37" s="71">
        <v>1</v>
      </c>
      <c r="CL37" s="71">
        <v>0</v>
      </c>
      <c r="CM37" s="71">
        <f t="shared" si="29"/>
        <v>1</v>
      </c>
      <c r="CN37" s="71">
        <v>2</v>
      </c>
      <c r="CO37" s="71">
        <v>1</v>
      </c>
      <c r="CP37" s="71">
        <v>2</v>
      </c>
      <c r="CQ37" s="71">
        <v>1</v>
      </c>
      <c r="CR37" s="71">
        <v>1</v>
      </c>
      <c r="CS37" s="71">
        <v>0</v>
      </c>
      <c r="CT37" s="71">
        <f t="shared" si="23"/>
        <v>7</v>
      </c>
      <c r="CU37" s="71" t="s">
        <v>527</v>
      </c>
      <c r="CV37" s="71" t="s">
        <v>528</v>
      </c>
      <c r="CW37" s="71" t="s">
        <v>529</v>
      </c>
      <c r="CX37" s="71" t="s">
        <v>530</v>
      </c>
      <c r="CY37" s="71" t="s">
        <v>461</v>
      </c>
      <c r="CZ37" s="71" t="s">
        <v>531</v>
      </c>
      <c r="DA37" s="71" t="s">
        <v>216</v>
      </c>
      <c r="DB37" s="71">
        <v>6</v>
      </c>
      <c r="DC37" s="81">
        <v>0.33333333333333331</v>
      </c>
      <c r="DD37" s="71">
        <v>3</v>
      </c>
      <c r="DE37" s="71">
        <v>2</v>
      </c>
      <c r="DF37" s="71">
        <v>1</v>
      </c>
      <c r="DG37" s="71" t="s">
        <v>85</v>
      </c>
      <c r="DH37" s="71" t="s">
        <v>516</v>
      </c>
      <c r="DI37" s="71" t="s">
        <v>532</v>
      </c>
      <c r="DJ37" s="71">
        <v>3</v>
      </c>
      <c r="DK37" s="71">
        <v>4</v>
      </c>
      <c r="DL37" s="136">
        <v>2</v>
      </c>
      <c r="DM37" s="71">
        <v>8</v>
      </c>
      <c r="DN37" s="71">
        <v>3</v>
      </c>
      <c r="DO37" s="71">
        <v>3</v>
      </c>
      <c r="DP37" s="71">
        <v>2</v>
      </c>
      <c r="DQ37" s="80" t="s">
        <v>533</v>
      </c>
    </row>
    <row r="38" spans="1:121" ht="138">
      <c r="A38" s="71">
        <v>30</v>
      </c>
      <c r="B38" s="150" t="s">
        <v>534</v>
      </c>
      <c r="C38" s="151" t="s">
        <v>535</v>
      </c>
      <c r="D38" s="150" t="s">
        <v>536</v>
      </c>
      <c r="E38" s="151" t="s">
        <v>537</v>
      </c>
      <c r="F38" s="137" t="s">
        <v>538</v>
      </c>
      <c r="G38" s="137" t="s">
        <v>813</v>
      </c>
      <c r="H38" s="70" t="s">
        <v>539</v>
      </c>
      <c r="I38" s="71" t="s">
        <v>212</v>
      </c>
      <c r="J38" s="71" t="s">
        <v>509</v>
      </c>
      <c r="K38" s="80" t="s">
        <v>540</v>
      </c>
      <c r="L38" s="71" t="s">
        <v>541</v>
      </c>
      <c r="M38" s="71" t="s">
        <v>216</v>
      </c>
      <c r="N38" s="71" t="s">
        <v>216</v>
      </c>
      <c r="O38" s="71" t="s">
        <v>216</v>
      </c>
      <c r="P38" s="71" t="s">
        <v>216</v>
      </c>
      <c r="Q38" s="71" t="s">
        <v>216</v>
      </c>
      <c r="R38" s="71" t="s">
        <v>216</v>
      </c>
      <c r="S38" s="71" t="s">
        <v>216</v>
      </c>
      <c r="T38" s="71" t="s">
        <v>216</v>
      </c>
      <c r="U38" s="71" t="s">
        <v>216</v>
      </c>
      <c r="V38" s="71" t="s">
        <v>216</v>
      </c>
      <c r="W38" s="71" t="s">
        <v>217</v>
      </c>
      <c r="X38" s="71" t="s">
        <v>216</v>
      </c>
      <c r="Y38" s="71" t="s">
        <v>216</v>
      </c>
      <c r="Z38" s="71" t="s">
        <v>216</v>
      </c>
      <c r="AA38" s="71" t="s">
        <v>216</v>
      </c>
      <c r="AB38" s="71" t="s">
        <v>216</v>
      </c>
      <c r="AC38" s="71" t="s">
        <v>216</v>
      </c>
      <c r="AD38" s="71" t="s">
        <v>216</v>
      </c>
      <c r="AE38" s="71" t="s">
        <v>216</v>
      </c>
      <c r="AF38" s="71" t="s">
        <v>80</v>
      </c>
      <c r="AG38" s="71" t="s">
        <v>216</v>
      </c>
      <c r="AH38" s="71" t="s">
        <v>216</v>
      </c>
      <c r="AI38" s="71" t="s">
        <v>82</v>
      </c>
      <c r="AJ38" s="71" t="s">
        <v>83</v>
      </c>
      <c r="AK38" s="71" t="s">
        <v>216</v>
      </c>
      <c r="AL38" s="71" t="s">
        <v>80</v>
      </c>
      <c r="AM38" s="71" t="s">
        <v>216</v>
      </c>
      <c r="AN38" s="71" t="s">
        <v>216</v>
      </c>
      <c r="AO38" s="71" t="s">
        <v>216</v>
      </c>
      <c r="AP38" s="71" t="s">
        <v>216</v>
      </c>
      <c r="AQ38" s="71" t="s">
        <v>216</v>
      </c>
      <c r="AR38" s="71" t="s">
        <v>216</v>
      </c>
      <c r="AS38" s="71" t="s">
        <v>216</v>
      </c>
      <c r="AT38" s="71" t="s">
        <v>216</v>
      </c>
      <c r="AU38" s="71" t="s">
        <v>216</v>
      </c>
      <c r="AV38" s="71" t="s">
        <v>216</v>
      </c>
      <c r="AW38" s="71" t="s">
        <v>216</v>
      </c>
      <c r="AX38" s="134">
        <v>0</v>
      </c>
      <c r="AY38" s="134">
        <v>1</v>
      </c>
      <c r="AZ38" s="134">
        <v>0</v>
      </c>
      <c r="BA38" s="134">
        <f>COUNTIF(AX38:AZ38,"&gt;0")</f>
        <v>1</v>
      </c>
      <c r="BB38" s="134">
        <f>SUM(AX38:AZ38)/BA38</f>
        <v>1</v>
      </c>
      <c r="BC38" s="134">
        <v>2</v>
      </c>
      <c r="BD38" s="134">
        <v>2</v>
      </c>
      <c r="BE38" s="134">
        <v>0</v>
      </c>
      <c r="BF38" s="134">
        <v>2</v>
      </c>
      <c r="BG38" s="134">
        <v>0</v>
      </c>
      <c r="BH38" s="134">
        <f>COUNTIF(BC38:BG38,"&gt;0")</f>
        <v>3</v>
      </c>
      <c r="BI38" s="135">
        <f>SUM(BC38:BG38)/BH38</f>
        <v>2</v>
      </c>
      <c r="BJ38" s="80" t="s">
        <v>216</v>
      </c>
      <c r="BK38" s="80" t="s">
        <v>216</v>
      </c>
      <c r="BL38" s="80" t="s">
        <v>216</v>
      </c>
      <c r="BM38" s="80" t="s">
        <v>216</v>
      </c>
      <c r="BN38" s="80" t="s">
        <v>216</v>
      </c>
      <c r="BO38" s="80" t="s">
        <v>216</v>
      </c>
      <c r="BP38" s="80" t="s">
        <v>216</v>
      </c>
      <c r="BQ38" s="80" t="s">
        <v>216</v>
      </c>
      <c r="BR38" s="80" t="s">
        <v>216</v>
      </c>
      <c r="BS38" s="80" t="s">
        <v>216</v>
      </c>
      <c r="BT38" s="80" t="s">
        <v>216</v>
      </c>
      <c r="BU38" s="80" t="s">
        <v>216</v>
      </c>
      <c r="BV38" s="80" t="s">
        <v>216</v>
      </c>
      <c r="BW38" s="80" t="s">
        <v>216</v>
      </c>
      <c r="BX38" s="80" t="s">
        <v>216</v>
      </c>
      <c r="BY38" s="80" t="s">
        <v>216</v>
      </c>
      <c r="BZ38" s="80" t="s">
        <v>216</v>
      </c>
      <c r="CA38" s="80" t="s">
        <v>216</v>
      </c>
      <c r="CB38" s="80" t="s">
        <v>216</v>
      </c>
      <c r="CC38" s="71">
        <v>1</v>
      </c>
      <c r="CD38" s="71">
        <v>1</v>
      </c>
      <c r="CE38" s="71">
        <v>1</v>
      </c>
      <c r="CF38" s="71">
        <v>1</v>
      </c>
      <c r="CG38" s="71">
        <v>1</v>
      </c>
      <c r="CH38" s="71">
        <f>SUM(CC38:CG38)</f>
        <v>5</v>
      </c>
      <c r="CI38" s="71">
        <v>1</v>
      </c>
      <c r="CJ38" s="71">
        <v>2</v>
      </c>
      <c r="CK38" s="71">
        <v>1</v>
      </c>
      <c r="CL38" s="71">
        <v>1</v>
      </c>
      <c r="CM38" s="71">
        <f>SUM(CI38:CL38)</f>
        <v>5</v>
      </c>
      <c r="CN38" s="71">
        <v>0</v>
      </c>
      <c r="CO38" s="71">
        <v>0</v>
      </c>
      <c r="CP38" s="71">
        <v>0</v>
      </c>
      <c r="CQ38" s="71">
        <v>0</v>
      </c>
      <c r="CR38" s="71">
        <v>0</v>
      </c>
      <c r="CS38" s="71">
        <v>0</v>
      </c>
      <c r="CT38" s="71">
        <f>SUM(CN38:CS38)</f>
        <v>0</v>
      </c>
      <c r="CU38" s="71" t="s">
        <v>542</v>
      </c>
      <c r="CV38" s="71" t="s">
        <v>543</v>
      </c>
      <c r="CW38" s="71" t="s">
        <v>544</v>
      </c>
      <c r="CX38" s="71" t="s">
        <v>545</v>
      </c>
      <c r="CY38" s="71" t="s">
        <v>216</v>
      </c>
      <c r="CZ38" s="71" t="s">
        <v>546</v>
      </c>
      <c r="DA38" s="71"/>
      <c r="DB38" s="71">
        <f>CH38+CM38</f>
        <v>10</v>
      </c>
      <c r="DC38" s="81">
        <f>DB38/18</f>
        <v>0.55555555555555558</v>
      </c>
      <c r="DD38" s="71">
        <v>2</v>
      </c>
      <c r="DE38" s="71">
        <v>2</v>
      </c>
      <c r="DF38" s="71">
        <v>1</v>
      </c>
      <c r="DG38" s="71" t="s">
        <v>85</v>
      </c>
      <c r="DH38" s="71" t="s">
        <v>547</v>
      </c>
      <c r="DI38" s="71" t="s">
        <v>216</v>
      </c>
      <c r="DJ38" s="71">
        <v>4</v>
      </c>
      <c r="DK38" s="71">
        <v>2</v>
      </c>
      <c r="DL38" s="136">
        <v>2</v>
      </c>
      <c r="DM38" s="71">
        <f>DJ38+DK38+0.5*DL38</f>
        <v>7</v>
      </c>
      <c r="DN38" s="71">
        <v>5</v>
      </c>
      <c r="DO38" s="71">
        <v>2</v>
      </c>
      <c r="DP38" s="71">
        <v>4</v>
      </c>
      <c r="DQ38" s="71" t="s">
        <v>548</v>
      </c>
    </row>
    <row r="39" spans="1:121" ht="179.4">
      <c r="A39" s="71">
        <v>31</v>
      </c>
      <c r="B39" s="150" t="s">
        <v>549</v>
      </c>
      <c r="C39" s="151" t="s">
        <v>550</v>
      </c>
      <c r="D39" s="150" t="s">
        <v>551</v>
      </c>
      <c r="E39" s="151" t="s">
        <v>552</v>
      </c>
      <c r="F39" s="70" t="s">
        <v>553</v>
      </c>
      <c r="G39" s="70" t="s">
        <v>554</v>
      </c>
      <c r="H39" s="70" t="s">
        <v>555</v>
      </c>
      <c r="I39" s="71" t="s">
        <v>224</v>
      </c>
      <c r="J39" s="71" t="s">
        <v>347</v>
      </c>
      <c r="K39" s="80" t="s">
        <v>556</v>
      </c>
      <c r="L39" s="71" t="s">
        <v>557</v>
      </c>
      <c r="M39" s="71" t="s">
        <v>216</v>
      </c>
      <c r="N39" s="71" t="s">
        <v>216</v>
      </c>
      <c r="O39" s="71" t="s">
        <v>216</v>
      </c>
      <c r="P39" s="71" t="s">
        <v>216</v>
      </c>
      <c r="Q39" s="71" t="s">
        <v>216</v>
      </c>
      <c r="R39" s="71" t="s">
        <v>216</v>
      </c>
      <c r="S39" s="71" t="s">
        <v>216</v>
      </c>
      <c r="T39" s="71" t="s">
        <v>216</v>
      </c>
      <c r="U39" s="71" t="s">
        <v>216</v>
      </c>
      <c r="V39" s="71" t="s">
        <v>216</v>
      </c>
      <c r="W39" s="71" t="s">
        <v>217</v>
      </c>
      <c r="X39" s="71" t="s">
        <v>216</v>
      </c>
      <c r="Y39" s="71" t="s">
        <v>216</v>
      </c>
      <c r="Z39" s="71" t="s">
        <v>216</v>
      </c>
      <c r="AA39" s="71" t="s">
        <v>558</v>
      </c>
      <c r="AB39" s="71" t="s">
        <v>216</v>
      </c>
      <c r="AC39" s="71" t="s">
        <v>216</v>
      </c>
      <c r="AD39" s="71" t="s">
        <v>216</v>
      </c>
      <c r="AE39" s="71" t="s">
        <v>216</v>
      </c>
      <c r="AF39" s="71" t="s">
        <v>80</v>
      </c>
      <c r="AG39" s="71" t="s">
        <v>81</v>
      </c>
      <c r="AH39" s="71" t="s">
        <v>82</v>
      </c>
      <c r="AI39" s="71" t="s">
        <v>82</v>
      </c>
      <c r="AJ39" s="71" t="s">
        <v>83</v>
      </c>
      <c r="AK39" s="71" t="s">
        <v>84</v>
      </c>
      <c r="AL39" s="71" t="s">
        <v>80</v>
      </c>
      <c r="AM39" s="71" t="s">
        <v>216</v>
      </c>
      <c r="AN39" s="71" t="s">
        <v>216</v>
      </c>
      <c r="AO39" s="71" t="s">
        <v>216</v>
      </c>
      <c r="AP39" s="71" t="s">
        <v>216</v>
      </c>
      <c r="AQ39" s="71" t="s">
        <v>216</v>
      </c>
      <c r="AR39" s="71" t="s">
        <v>216</v>
      </c>
      <c r="AS39" s="71" t="s">
        <v>216</v>
      </c>
      <c r="AT39" s="71" t="s">
        <v>216</v>
      </c>
      <c r="AU39" s="71" t="s">
        <v>216</v>
      </c>
      <c r="AV39" s="71" t="s">
        <v>216</v>
      </c>
      <c r="AW39" s="71" t="s">
        <v>216</v>
      </c>
      <c r="AX39" s="134">
        <v>2</v>
      </c>
      <c r="AY39" s="134">
        <v>2</v>
      </c>
      <c r="AZ39" s="134">
        <v>2</v>
      </c>
      <c r="BA39" s="134">
        <v>3</v>
      </c>
      <c r="BB39" s="134">
        <v>2</v>
      </c>
      <c r="BC39" s="134">
        <v>2</v>
      </c>
      <c r="BD39" s="134">
        <v>2</v>
      </c>
      <c r="BE39" s="134">
        <v>2</v>
      </c>
      <c r="BF39" s="134">
        <v>2</v>
      </c>
      <c r="BG39" s="134">
        <v>0</v>
      </c>
      <c r="BH39" s="134">
        <v>4</v>
      </c>
      <c r="BI39" s="135">
        <v>2</v>
      </c>
      <c r="BJ39" s="80" t="s">
        <v>216</v>
      </c>
      <c r="BK39" s="80" t="s">
        <v>216</v>
      </c>
      <c r="BL39" s="80" t="s">
        <v>216</v>
      </c>
      <c r="BM39" s="80" t="s">
        <v>216</v>
      </c>
      <c r="BN39" s="80" t="s">
        <v>216</v>
      </c>
      <c r="BO39" s="80" t="s">
        <v>216</v>
      </c>
      <c r="BP39" s="80" t="s">
        <v>216</v>
      </c>
      <c r="BQ39" s="80" t="s">
        <v>216</v>
      </c>
      <c r="BR39" s="80" t="s">
        <v>216</v>
      </c>
      <c r="BS39" s="80" t="s">
        <v>216</v>
      </c>
      <c r="BT39" s="80" t="s">
        <v>216</v>
      </c>
      <c r="BU39" s="80" t="s">
        <v>216</v>
      </c>
      <c r="BV39" s="80" t="s">
        <v>216</v>
      </c>
      <c r="BW39" s="80" t="s">
        <v>216</v>
      </c>
      <c r="BX39" s="80" t="s">
        <v>216</v>
      </c>
      <c r="BY39" s="80" t="s">
        <v>216</v>
      </c>
      <c r="BZ39" s="80" t="s">
        <v>216</v>
      </c>
      <c r="CA39" s="80" t="s">
        <v>216</v>
      </c>
      <c r="CB39" s="80" t="s">
        <v>216</v>
      </c>
      <c r="CC39" s="71">
        <v>1</v>
      </c>
      <c r="CD39" s="71">
        <v>1</v>
      </c>
      <c r="CE39" s="71">
        <v>2</v>
      </c>
      <c r="CF39" s="71">
        <v>1</v>
      </c>
      <c r="CG39" s="71">
        <v>2</v>
      </c>
      <c r="CH39" s="71">
        <v>7</v>
      </c>
      <c r="CI39" s="71">
        <v>2</v>
      </c>
      <c r="CJ39" s="71">
        <v>2</v>
      </c>
      <c r="CK39" s="71">
        <v>1</v>
      </c>
      <c r="CL39" s="71">
        <v>1</v>
      </c>
      <c r="CM39" s="71">
        <v>6</v>
      </c>
      <c r="CN39" s="71">
        <v>0</v>
      </c>
      <c r="CO39" s="71">
        <v>0</v>
      </c>
      <c r="CP39" s="71">
        <v>0</v>
      </c>
      <c r="CQ39" s="71">
        <v>0</v>
      </c>
      <c r="CR39" s="71">
        <v>0</v>
      </c>
      <c r="CS39" s="71">
        <v>0</v>
      </c>
      <c r="CT39" s="71">
        <v>0</v>
      </c>
      <c r="CU39" s="71" t="s">
        <v>559</v>
      </c>
      <c r="CV39" s="71" t="s">
        <v>543</v>
      </c>
      <c r="CW39" s="71" t="s">
        <v>560</v>
      </c>
      <c r="CX39" s="71" t="s">
        <v>561</v>
      </c>
      <c r="CY39" s="71" t="s">
        <v>216</v>
      </c>
      <c r="CZ39" s="71" t="s">
        <v>474</v>
      </c>
      <c r="DA39" s="71" t="s">
        <v>216</v>
      </c>
      <c r="DB39" s="71">
        <v>13</v>
      </c>
      <c r="DC39" s="81">
        <v>0.72222222222222221</v>
      </c>
      <c r="DD39" s="71">
        <v>3</v>
      </c>
      <c r="DE39" s="71">
        <v>2</v>
      </c>
      <c r="DF39" s="71">
        <v>0</v>
      </c>
      <c r="DG39" s="71" t="s">
        <v>85</v>
      </c>
      <c r="DH39" s="71" t="s">
        <v>562</v>
      </c>
      <c r="DI39" s="71" t="s">
        <v>563</v>
      </c>
      <c r="DJ39" s="71">
        <v>3</v>
      </c>
      <c r="DK39" s="71">
        <v>2</v>
      </c>
      <c r="DL39" s="136">
        <v>2</v>
      </c>
      <c r="DM39" s="71">
        <v>6</v>
      </c>
      <c r="DN39" s="71">
        <v>3</v>
      </c>
      <c r="DO39" s="71">
        <v>2</v>
      </c>
      <c r="DP39" s="71">
        <v>2</v>
      </c>
      <c r="DQ39" s="71"/>
    </row>
  </sheetData>
  <autoFilter ref="A8:DQ39" xr:uid="{00000000-0009-0000-0000-000001000000}"/>
  <mergeCells count="28">
    <mergeCell ref="DJ5:DP6"/>
    <mergeCell ref="DQ5:DQ7"/>
    <mergeCell ref="CN5:CT5"/>
    <mergeCell ref="CU5:CW6"/>
    <mergeCell ref="CX5:CY6"/>
    <mergeCell ref="CZ5:DA6"/>
    <mergeCell ref="DB5:DC6"/>
    <mergeCell ref="DD5:DI6"/>
    <mergeCell ref="CN6:CT6"/>
    <mergeCell ref="CC6:CG6"/>
    <mergeCell ref="BC6:BI6"/>
    <mergeCell ref="BJ6:BN6"/>
    <mergeCell ref="BO6:BS6"/>
    <mergeCell ref="BO5:CM5"/>
    <mergeCell ref="BU6:BX6"/>
    <mergeCell ref="CI6:CL6"/>
    <mergeCell ref="CA6:CB6"/>
    <mergeCell ref="AF6:AH6"/>
    <mergeCell ref="AI6:AM6"/>
    <mergeCell ref="AX6:BB6"/>
    <mergeCell ref="AN6:AP6"/>
    <mergeCell ref="H12:H13"/>
    <mergeCell ref="A5:L6"/>
    <mergeCell ref="M5:AE6"/>
    <mergeCell ref="AF5:AW5"/>
    <mergeCell ref="AS6:AW6"/>
    <mergeCell ref="AQ6:AR6"/>
    <mergeCell ref="AX5:BN5"/>
  </mergeCells>
  <phoneticPr fontId="2" type="noConversion"/>
  <pageMargins left="0.7" right="0.7" top="0.75" bottom="0.75" header="0.3" footer="0.3"/>
  <pageSetup paperSize="8" scale="10"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53"/>
  <sheetViews>
    <sheetView showGridLines="0" zoomScaleNormal="100" zoomScaleSheetLayoutView="90" workbookViewId="0">
      <selection activeCell="B92" sqref="B92"/>
    </sheetView>
  </sheetViews>
  <sheetFormatPr defaultRowHeight="14.4"/>
  <cols>
    <col min="2" max="2" width="12.109375" customWidth="1"/>
    <col min="3" max="3" width="161.6640625" customWidth="1"/>
  </cols>
  <sheetData>
    <row r="1" spans="1:10" ht="83.25" customHeight="1">
      <c r="A1" s="1"/>
      <c r="B1" s="1"/>
      <c r="C1" s="1"/>
      <c r="D1" s="1"/>
      <c r="E1" s="1"/>
      <c r="F1" s="1"/>
      <c r="G1" s="1"/>
      <c r="H1" s="1"/>
      <c r="I1" s="1"/>
      <c r="J1" s="1"/>
    </row>
    <row r="2" spans="1:10">
      <c r="A2" s="1"/>
      <c r="B2" s="21" t="s">
        <v>0</v>
      </c>
      <c r="C2" s="1"/>
      <c r="D2" s="1"/>
      <c r="E2" s="1"/>
      <c r="F2" s="1"/>
      <c r="G2" s="1"/>
      <c r="H2" s="1"/>
      <c r="I2" s="1"/>
      <c r="J2" s="1"/>
    </row>
    <row r="3" spans="1:10">
      <c r="A3" s="1"/>
      <c r="B3" s="27" t="s">
        <v>1</v>
      </c>
      <c r="C3" s="1"/>
      <c r="D3" s="1"/>
      <c r="E3" s="1"/>
      <c r="F3" s="1"/>
      <c r="G3" s="1"/>
      <c r="H3" s="1"/>
      <c r="I3" s="1"/>
      <c r="J3" s="1"/>
    </row>
    <row r="4" spans="1:10">
      <c r="A4" s="1"/>
      <c r="B4" s="1"/>
      <c r="C4" s="1"/>
      <c r="D4" s="1"/>
      <c r="E4" s="1"/>
      <c r="F4" s="1"/>
      <c r="G4" s="1"/>
      <c r="H4" s="1"/>
      <c r="I4" s="1"/>
      <c r="J4" s="1"/>
    </row>
    <row r="5" spans="1:10" ht="18">
      <c r="A5" s="1"/>
      <c r="B5" s="19" t="s">
        <v>18</v>
      </c>
      <c r="C5" s="1"/>
      <c r="D5" s="1"/>
      <c r="E5" s="1"/>
      <c r="F5" s="1"/>
      <c r="G5" s="1"/>
      <c r="H5" s="1"/>
      <c r="I5" s="1"/>
      <c r="J5" s="1"/>
    </row>
    <row r="6" spans="1:10" ht="15" customHeight="1">
      <c r="A6" s="1"/>
      <c r="B6" s="19"/>
      <c r="C6" s="1"/>
      <c r="D6" s="1"/>
      <c r="E6" s="1"/>
      <c r="F6" s="1"/>
      <c r="G6" s="1"/>
      <c r="H6" s="1"/>
      <c r="I6" s="1"/>
      <c r="J6" s="1"/>
    </row>
    <row r="7" spans="1:10" s="50" customFormat="1" ht="30" customHeight="1">
      <c r="A7" s="49"/>
      <c r="B7" s="138" t="s">
        <v>564</v>
      </c>
      <c r="C7" s="139" t="s">
        <v>565</v>
      </c>
      <c r="D7" s="49"/>
      <c r="E7" s="49"/>
      <c r="F7" s="49"/>
      <c r="G7" s="49"/>
      <c r="H7" s="49"/>
      <c r="I7" s="49"/>
      <c r="J7" s="49"/>
    </row>
    <row r="8" spans="1:10" s="50" customFormat="1" ht="30" customHeight="1">
      <c r="A8" s="49"/>
      <c r="B8" s="138" t="s">
        <v>566</v>
      </c>
      <c r="C8" s="139" t="s">
        <v>567</v>
      </c>
      <c r="D8" s="49"/>
      <c r="E8" s="49"/>
      <c r="F8" s="49"/>
      <c r="G8" s="49"/>
      <c r="H8" s="49"/>
      <c r="I8" s="49"/>
      <c r="J8" s="49"/>
    </row>
    <row r="9" spans="1:10" s="50" customFormat="1" ht="30" customHeight="1">
      <c r="A9" s="49"/>
      <c r="B9" s="138" t="s">
        <v>568</v>
      </c>
      <c r="C9" s="139" t="s">
        <v>569</v>
      </c>
      <c r="D9" s="49"/>
      <c r="E9" s="49"/>
      <c r="F9" s="49"/>
      <c r="G9" s="49"/>
      <c r="H9" s="49"/>
      <c r="I9" s="49"/>
      <c r="J9" s="49"/>
    </row>
    <row r="10" spans="1:10" s="50" customFormat="1" ht="30" customHeight="1">
      <c r="A10" s="49"/>
      <c r="B10" s="138" t="s">
        <v>570</v>
      </c>
      <c r="C10" s="139" t="s">
        <v>571</v>
      </c>
      <c r="D10" s="49"/>
      <c r="E10" s="49"/>
      <c r="F10" s="49"/>
      <c r="G10" s="49"/>
      <c r="H10" s="49"/>
      <c r="I10" s="49"/>
      <c r="J10" s="49"/>
    </row>
    <row r="11" spans="1:10" s="50" customFormat="1" ht="30" customHeight="1">
      <c r="A11" s="49"/>
      <c r="B11" s="140"/>
      <c r="C11" s="57" t="s">
        <v>572</v>
      </c>
      <c r="D11" s="49"/>
      <c r="E11" s="49"/>
      <c r="F11" s="49"/>
      <c r="G11" s="49"/>
      <c r="H11" s="49"/>
      <c r="I11" s="49"/>
      <c r="J11" s="49"/>
    </row>
    <row r="12" spans="1:10" s="50" customFormat="1" ht="30" customHeight="1">
      <c r="A12" s="49"/>
      <c r="B12" s="141" t="s">
        <v>573</v>
      </c>
      <c r="C12" s="139" t="s">
        <v>574</v>
      </c>
      <c r="D12" s="49"/>
      <c r="E12" s="49"/>
      <c r="F12" s="49"/>
      <c r="G12" s="49"/>
      <c r="H12" s="49"/>
      <c r="I12" s="49"/>
      <c r="J12" s="49"/>
    </row>
    <row r="13" spans="1:10" s="50" customFormat="1" ht="30" customHeight="1">
      <c r="A13" s="49"/>
      <c r="B13" s="141" t="s">
        <v>575</v>
      </c>
      <c r="C13" s="139" t="s">
        <v>576</v>
      </c>
      <c r="D13" s="49"/>
      <c r="E13" s="49"/>
      <c r="F13" s="49"/>
      <c r="G13" s="49"/>
      <c r="H13" s="49"/>
      <c r="I13" s="49"/>
      <c r="J13" s="49"/>
    </row>
    <row r="14" spans="1:10" s="50" customFormat="1" ht="30" customHeight="1">
      <c r="A14" s="49"/>
      <c r="B14" s="141" t="s">
        <v>577</v>
      </c>
      <c r="C14" s="139" t="s">
        <v>578</v>
      </c>
      <c r="D14" s="49"/>
      <c r="E14" s="49"/>
      <c r="F14" s="49"/>
      <c r="G14" s="49"/>
      <c r="H14" s="49"/>
      <c r="I14" s="49"/>
      <c r="J14" s="49"/>
    </row>
    <row r="15" spans="1:10" s="50" customFormat="1" ht="30" customHeight="1">
      <c r="A15" s="49"/>
      <c r="B15" s="141" t="s">
        <v>579</v>
      </c>
      <c r="C15" s="139" t="s">
        <v>580</v>
      </c>
      <c r="D15" s="49"/>
      <c r="E15" s="49"/>
      <c r="F15" s="49"/>
      <c r="G15" s="49"/>
      <c r="H15" s="49"/>
      <c r="I15" s="49"/>
      <c r="J15" s="49"/>
    </row>
    <row r="16" spans="1:10" s="50" customFormat="1" ht="30" customHeight="1">
      <c r="A16" s="49"/>
      <c r="B16" s="141" t="s">
        <v>581</v>
      </c>
      <c r="C16" s="139" t="s">
        <v>582</v>
      </c>
      <c r="D16" s="49"/>
      <c r="E16" s="49"/>
      <c r="F16" s="49"/>
      <c r="G16" s="49"/>
      <c r="H16" s="49"/>
      <c r="I16" s="49"/>
      <c r="J16" s="49"/>
    </row>
    <row r="17" spans="1:10" s="50" customFormat="1" ht="30" customHeight="1">
      <c r="A17" s="49"/>
      <c r="B17" s="141" t="s">
        <v>583</v>
      </c>
      <c r="C17" s="139" t="s">
        <v>584</v>
      </c>
      <c r="D17" s="49"/>
      <c r="E17" s="49"/>
      <c r="F17" s="49"/>
      <c r="G17" s="49"/>
      <c r="H17" s="49"/>
      <c r="I17" s="49"/>
      <c r="J17" s="49"/>
    </row>
    <row r="18" spans="1:10" s="50" customFormat="1" ht="30" customHeight="1">
      <c r="A18" s="49"/>
      <c r="B18" s="141" t="s">
        <v>585</v>
      </c>
      <c r="C18" s="139" t="s">
        <v>586</v>
      </c>
      <c r="D18" s="49"/>
      <c r="E18" s="49"/>
      <c r="F18" s="49"/>
      <c r="G18" s="49"/>
      <c r="H18" s="49"/>
      <c r="I18" s="49"/>
      <c r="J18" s="49"/>
    </row>
    <row r="19" spans="1:10" s="50" customFormat="1" ht="30" customHeight="1">
      <c r="A19" s="49"/>
      <c r="B19" s="141" t="s">
        <v>587</v>
      </c>
      <c r="C19" s="139" t="s">
        <v>588</v>
      </c>
      <c r="D19" s="49"/>
      <c r="E19" s="49"/>
      <c r="F19" s="49"/>
      <c r="G19" s="49"/>
      <c r="H19" s="49"/>
      <c r="I19" s="49"/>
      <c r="J19" s="49"/>
    </row>
    <row r="20" spans="1:10" s="50" customFormat="1" ht="30" customHeight="1">
      <c r="A20" s="49"/>
      <c r="B20" s="141" t="s">
        <v>589</v>
      </c>
      <c r="C20" s="139" t="s">
        <v>590</v>
      </c>
      <c r="D20" s="49"/>
      <c r="E20" s="49"/>
      <c r="F20" s="49"/>
      <c r="G20" s="49"/>
      <c r="H20" s="49"/>
      <c r="I20" s="49"/>
      <c r="J20" s="49"/>
    </row>
    <row r="21" spans="1:10" s="50" customFormat="1" ht="30" customHeight="1">
      <c r="A21" s="49"/>
      <c r="B21" s="141" t="s">
        <v>591</v>
      </c>
      <c r="C21" s="139" t="s">
        <v>592</v>
      </c>
      <c r="D21" s="49"/>
      <c r="E21" s="49"/>
      <c r="F21" s="49"/>
      <c r="G21" s="49"/>
      <c r="H21" s="49"/>
      <c r="I21" s="49"/>
      <c r="J21" s="49"/>
    </row>
    <row r="22" spans="1:10" s="50" customFormat="1" ht="30" customHeight="1">
      <c r="A22" s="49"/>
      <c r="B22" s="141" t="s">
        <v>593</v>
      </c>
      <c r="C22" s="139" t="s">
        <v>594</v>
      </c>
      <c r="D22" s="49"/>
      <c r="E22" s="49"/>
      <c r="F22" s="49"/>
      <c r="G22" s="49"/>
      <c r="H22" s="49"/>
      <c r="I22" s="49"/>
      <c r="J22" s="49"/>
    </row>
    <row r="23" spans="1:10" s="50" customFormat="1" ht="30" customHeight="1">
      <c r="A23" s="49"/>
      <c r="B23" s="141" t="s">
        <v>595</v>
      </c>
      <c r="C23" s="142" t="s">
        <v>596</v>
      </c>
      <c r="D23" s="49"/>
      <c r="E23" s="49"/>
      <c r="F23" s="49"/>
      <c r="G23" s="49"/>
      <c r="H23" s="49"/>
      <c r="I23" s="49"/>
      <c r="J23" s="49"/>
    </row>
    <row r="24" spans="1:10" s="50" customFormat="1" ht="30" customHeight="1">
      <c r="A24" s="49"/>
      <c r="B24" s="141" t="s">
        <v>597</v>
      </c>
      <c r="C24" s="139" t="s">
        <v>598</v>
      </c>
      <c r="D24" s="49"/>
      <c r="E24" s="49"/>
      <c r="F24" s="49"/>
      <c r="G24" s="49"/>
      <c r="H24" s="49"/>
      <c r="I24" s="49"/>
      <c r="J24" s="49"/>
    </row>
    <row r="25" spans="1:10" s="50" customFormat="1" ht="30" customHeight="1">
      <c r="A25" s="49"/>
      <c r="B25" s="141" t="s">
        <v>599</v>
      </c>
      <c r="C25" s="139" t="s">
        <v>600</v>
      </c>
      <c r="D25" s="49"/>
      <c r="E25" s="49"/>
      <c r="F25" s="49"/>
      <c r="G25" s="49"/>
      <c r="H25" s="49"/>
      <c r="I25" s="49"/>
      <c r="J25" s="49"/>
    </row>
    <row r="26" spans="1:10" s="50" customFormat="1" ht="30" customHeight="1">
      <c r="A26" s="49"/>
      <c r="B26" s="141" t="s">
        <v>601</v>
      </c>
      <c r="C26" s="142" t="s">
        <v>602</v>
      </c>
      <c r="D26" s="49"/>
      <c r="E26" s="49"/>
      <c r="F26" s="49"/>
      <c r="G26" s="49"/>
      <c r="H26" s="49"/>
      <c r="I26" s="49"/>
      <c r="J26" s="49"/>
    </row>
    <row r="27" spans="1:10" s="50" customFormat="1" ht="30" customHeight="1">
      <c r="A27" s="49"/>
      <c r="B27" s="141" t="s">
        <v>603</v>
      </c>
      <c r="C27" s="139" t="s">
        <v>604</v>
      </c>
      <c r="D27" s="49"/>
      <c r="E27" s="49"/>
      <c r="F27" s="49"/>
      <c r="G27" s="49"/>
      <c r="H27" s="49"/>
      <c r="I27" s="49"/>
      <c r="J27" s="49"/>
    </row>
    <row r="28" spans="1:10" s="50" customFormat="1" ht="30" customHeight="1">
      <c r="A28" s="49"/>
      <c r="B28" s="141" t="s">
        <v>605</v>
      </c>
      <c r="C28" s="139" t="s">
        <v>606</v>
      </c>
      <c r="D28" s="49"/>
      <c r="E28" s="49"/>
      <c r="F28" s="49"/>
      <c r="G28" s="49"/>
      <c r="H28" s="49"/>
      <c r="I28" s="49"/>
      <c r="J28" s="49"/>
    </row>
    <row r="29" spans="1:10" s="50" customFormat="1" ht="30" customHeight="1">
      <c r="A29" s="49"/>
      <c r="B29" s="141" t="s">
        <v>607</v>
      </c>
      <c r="C29" s="139" t="s">
        <v>608</v>
      </c>
      <c r="D29" s="49"/>
      <c r="E29" s="49"/>
      <c r="F29" s="49"/>
      <c r="G29" s="49"/>
      <c r="H29" s="49"/>
      <c r="I29" s="49"/>
      <c r="J29" s="49"/>
    </row>
    <row r="30" spans="1:10" s="50" customFormat="1" ht="30" customHeight="1">
      <c r="A30" s="49"/>
      <c r="B30" s="141" t="s">
        <v>609</v>
      </c>
      <c r="C30" s="139" t="s">
        <v>368</v>
      </c>
      <c r="D30" s="49"/>
      <c r="E30" s="49"/>
      <c r="F30" s="49"/>
      <c r="G30" s="49"/>
      <c r="H30" s="49"/>
      <c r="I30" s="49"/>
      <c r="J30" s="49"/>
    </row>
    <row r="31" spans="1:10" s="50" customFormat="1" ht="30" customHeight="1">
      <c r="A31" s="49"/>
      <c r="B31" s="141" t="s">
        <v>610</v>
      </c>
      <c r="C31" s="139" t="s">
        <v>611</v>
      </c>
      <c r="D31" s="49"/>
      <c r="E31" s="49"/>
      <c r="F31" s="49"/>
      <c r="G31" s="49"/>
      <c r="H31" s="49"/>
      <c r="I31" s="49"/>
      <c r="J31" s="49"/>
    </row>
    <row r="32" spans="1:10" s="50" customFormat="1" ht="30" customHeight="1">
      <c r="A32" s="49"/>
      <c r="B32" s="143"/>
      <c r="C32" s="56" t="s">
        <v>612</v>
      </c>
      <c r="D32" s="49"/>
      <c r="E32" s="49"/>
      <c r="F32" s="49"/>
      <c r="G32" s="49"/>
      <c r="H32" s="49"/>
      <c r="I32" s="49"/>
      <c r="J32" s="49"/>
    </row>
    <row r="33" spans="1:10" s="50" customFormat="1" ht="30" customHeight="1">
      <c r="A33" s="144"/>
      <c r="B33" s="141" t="s">
        <v>613</v>
      </c>
      <c r="C33" s="145" t="s">
        <v>614</v>
      </c>
      <c r="D33" s="146"/>
      <c r="E33" s="49"/>
      <c r="F33" s="49"/>
      <c r="G33" s="49"/>
      <c r="H33" s="49"/>
      <c r="I33" s="49"/>
      <c r="J33" s="49"/>
    </row>
    <row r="34" spans="1:10" s="50" customFormat="1" ht="30" customHeight="1">
      <c r="A34" s="144"/>
      <c r="B34" s="141" t="s">
        <v>615</v>
      </c>
      <c r="C34" s="145" t="s">
        <v>616</v>
      </c>
      <c r="D34" s="146"/>
      <c r="E34" s="49"/>
      <c r="F34" s="49"/>
      <c r="G34" s="49"/>
      <c r="H34" s="49"/>
      <c r="I34" s="49"/>
      <c r="J34" s="49"/>
    </row>
    <row r="35" spans="1:10" s="50" customFormat="1" ht="30" customHeight="1">
      <c r="A35" s="144"/>
      <c r="B35" s="141" t="s">
        <v>617</v>
      </c>
      <c r="C35" s="145" t="s">
        <v>618</v>
      </c>
      <c r="D35" s="146"/>
      <c r="E35" s="49"/>
      <c r="F35" s="49"/>
      <c r="G35" s="49"/>
      <c r="H35" s="49"/>
      <c r="I35" s="49"/>
      <c r="J35" s="49"/>
    </row>
    <row r="36" spans="1:10" s="50" customFormat="1" ht="30" customHeight="1">
      <c r="A36" s="144"/>
      <c r="B36" s="141" t="s">
        <v>619</v>
      </c>
      <c r="C36" s="145" t="s">
        <v>620</v>
      </c>
      <c r="D36" s="146"/>
      <c r="E36" s="49"/>
      <c r="F36" s="49"/>
      <c r="G36" s="49"/>
      <c r="H36" s="49"/>
      <c r="I36" s="49"/>
      <c r="J36" s="49"/>
    </row>
    <row r="37" spans="1:10" s="50" customFormat="1" ht="30" customHeight="1">
      <c r="A37" s="144"/>
      <c r="B37" s="141" t="s">
        <v>621</v>
      </c>
      <c r="C37" s="145" t="s">
        <v>622</v>
      </c>
      <c r="D37" s="146"/>
      <c r="E37" s="49"/>
      <c r="F37" s="49"/>
      <c r="G37" s="49"/>
      <c r="H37" s="49"/>
      <c r="I37" s="49"/>
      <c r="J37" s="49"/>
    </row>
    <row r="38" spans="1:10" s="50" customFormat="1" ht="30" customHeight="1">
      <c r="A38" s="144"/>
      <c r="B38" s="141" t="s">
        <v>623</v>
      </c>
      <c r="C38" s="145" t="s">
        <v>624</v>
      </c>
      <c r="D38" s="146"/>
      <c r="E38" s="49"/>
      <c r="F38" s="49"/>
      <c r="G38" s="49"/>
      <c r="H38" s="49"/>
      <c r="I38" s="49"/>
      <c r="J38" s="49"/>
    </row>
    <row r="39" spans="1:10" s="50" customFormat="1" ht="30" customHeight="1">
      <c r="A39" s="144"/>
      <c r="B39" s="141" t="s">
        <v>625</v>
      </c>
      <c r="C39" s="145" t="s">
        <v>626</v>
      </c>
      <c r="D39" s="146"/>
      <c r="E39" s="49"/>
      <c r="F39" s="49"/>
      <c r="G39" s="49"/>
      <c r="H39" s="49"/>
      <c r="I39" s="49"/>
      <c r="J39" s="49"/>
    </row>
    <row r="40" spans="1:10" s="50" customFormat="1" ht="30" customHeight="1">
      <c r="A40" s="144"/>
      <c r="B40" s="141" t="s">
        <v>627</v>
      </c>
      <c r="C40" s="145" t="s">
        <v>628</v>
      </c>
      <c r="D40" s="146"/>
      <c r="E40" s="49"/>
      <c r="F40" s="49"/>
      <c r="G40" s="49"/>
      <c r="H40" s="49"/>
      <c r="I40" s="49"/>
      <c r="J40" s="49"/>
    </row>
    <row r="41" spans="1:10" s="50" customFormat="1" ht="30" customHeight="1">
      <c r="A41" s="144"/>
      <c r="B41" s="141" t="s">
        <v>629</v>
      </c>
      <c r="C41" s="145" t="s">
        <v>630</v>
      </c>
      <c r="D41" s="146"/>
      <c r="E41" s="49"/>
      <c r="F41" s="49"/>
      <c r="G41" s="49"/>
      <c r="H41" s="49"/>
      <c r="I41" s="49"/>
      <c r="J41" s="49"/>
    </row>
    <row r="42" spans="1:10" s="50" customFormat="1" ht="30" customHeight="1">
      <c r="A42" s="144"/>
      <c r="B42" s="141" t="s">
        <v>631</v>
      </c>
      <c r="C42" s="145" t="s">
        <v>632</v>
      </c>
      <c r="D42" s="146"/>
      <c r="E42" s="49"/>
      <c r="F42" s="49"/>
      <c r="G42" s="49"/>
      <c r="H42" s="49"/>
      <c r="I42" s="49"/>
      <c r="J42" s="49"/>
    </row>
    <row r="43" spans="1:10" s="50" customFormat="1" ht="30" customHeight="1">
      <c r="A43" s="144"/>
      <c r="B43" s="141" t="s">
        <v>633</v>
      </c>
      <c r="C43" s="145" t="s">
        <v>634</v>
      </c>
      <c r="D43" s="146"/>
      <c r="E43" s="49"/>
      <c r="F43" s="49"/>
      <c r="G43" s="49"/>
      <c r="H43" s="49"/>
      <c r="I43" s="49"/>
      <c r="J43" s="49"/>
    </row>
    <row r="44" spans="1:10" s="50" customFormat="1" ht="30" customHeight="1">
      <c r="A44" s="144"/>
      <c r="B44" s="141" t="s">
        <v>635</v>
      </c>
      <c r="C44" s="145" t="s">
        <v>636</v>
      </c>
      <c r="D44" s="146"/>
      <c r="E44" s="49"/>
      <c r="F44" s="49"/>
      <c r="G44" s="49"/>
      <c r="H44" s="49"/>
      <c r="I44" s="49"/>
      <c r="J44" s="49"/>
    </row>
    <row r="45" spans="1:10" s="50" customFormat="1" ht="30" customHeight="1">
      <c r="A45" s="144"/>
      <c r="B45" s="141" t="s">
        <v>637</v>
      </c>
      <c r="C45" s="145" t="s">
        <v>638</v>
      </c>
      <c r="D45" s="146"/>
      <c r="E45" s="49"/>
      <c r="F45" s="49"/>
      <c r="G45" s="49"/>
      <c r="H45" s="49"/>
      <c r="I45" s="49"/>
      <c r="J45" s="49"/>
    </row>
    <row r="46" spans="1:10" s="50" customFormat="1" ht="30" customHeight="1">
      <c r="A46" s="144"/>
      <c r="B46" s="141" t="s">
        <v>639</v>
      </c>
      <c r="C46" s="145" t="s">
        <v>640</v>
      </c>
      <c r="D46" s="146"/>
      <c r="E46" s="49"/>
      <c r="F46" s="49"/>
      <c r="G46" s="49"/>
      <c r="H46" s="49"/>
      <c r="I46" s="49"/>
      <c r="J46" s="49"/>
    </row>
    <row r="47" spans="1:10" s="50" customFormat="1" ht="30" customHeight="1">
      <c r="A47" s="144"/>
      <c r="B47" s="141" t="s">
        <v>641</v>
      </c>
      <c r="C47" s="145" t="s">
        <v>642</v>
      </c>
      <c r="D47" s="146"/>
      <c r="E47" s="49"/>
      <c r="F47" s="49"/>
      <c r="G47" s="49"/>
      <c r="H47" s="49"/>
      <c r="I47" s="49"/>
      <c r="J47" s="49"/>
    </row>
    <row r="48" spans="1:10" s="50" customFormat="1" ht="30" customHeight="1">
      <c r="A48" s="144"/>
      <c r="B48" s="141" t="s">
        <v>643</v>
      </c>
      <c r="C48" s="145" t="s">
        <v>644</v>
      </c>
      <c r="D48" s="146"/>
      <c r="E48" s="49"/>
      <c r="F48" s="49"/>
      <c r="G48" s="49"/>
      <c r="H48" s="49"/>
      <c r="I48" s="49"/>
      <c r="J48" s="49"/>
    </row>
    <row r="49" spans="1:10" s="50" customFormat="1" ht="30" customHeight="1">
      <c r="A49" s="144"/>
      <c r="B49" s="141" t="s">
        <v>645</v>
      </c>
      <c r="C49" s="145" t="s">
        <v>646</v>
      </c>
      <c r="D49" s="146"/>
      <c r="E49" s="49"/>
      <c r="F49" s="49"/>
      <c r="G49" s="49"/>
      <c r="H49" s="49"/>
      <c r="I49" s="49"/>
      <c r="J49" s="49"/>
    </row>
    <row r="50" spans="1:10" s="50" customFormat="1" ht="30" customHeight="1">
      <c r="A50" s="144"/>
      <c r="B50" s="141" t="s">
        <v>647</v>
      </c>
      <c r="C50" s="145" t="s">
        <v>648</v>
      </c>
      <c r="D50" s="146"/>
      <c r="E50" s="49"/>
      <c r="F50" s="49"/>
      <c r="G50" s="49"/>
      <c r="H50" s="49"/>
      <c r="I50" s="49"/>
      <c r="J50" s="49"/>
    </row>
    <row r="51" spans="1:10" s="50" customFormat="1" ht="30" customHeight="1">
      <c r="A51" s="144"/>
      <c r="B51" s="141" t="s">
        <v>649</v>
      </c>
      <c r="C51" s="145" t="s">
        <v>650</v>
      </c>
      <c r="D51" s="146"/>
      <c r="E51" s="49"/>
      <c r="F51" s="49"/>
      <c r="G51" s="49"/>
      <c r="H51" s="49"/>
      <c r="I51" s="49"/>
      <c r="J51" s="49"/>
    </row>
    <row r="52" spans="1:10" s="50" customFormat="1" ht="30" customHeight="1">
      <c r="A52" s="144"/>
      <c r="B52" s="141" t="s">
        <v>651</v>
      </c>
      <c r="C52" s="145" t="s">
        <v>652</v>
      </c>
      <c r="D52" s="146"/>
      <c r="E52" s="49"/>
      <c r="F52" s="49"/>
      <c r="G52" s="49"/>
      <c r="H52" s="49"/>
      <c r="I52" s="49"/>
      <c r="J52" s="49"/>
    </row>
    <row r="53" spans="1:10" s="50" customFormat="1" ht="30" customHeight="1">
      <c r="A53" s="144"/>
      <c r="B53" s="141" t="s">
        <v>653</v>
      </c>
      <c r="C53" s="145" t="s">
        <v>654</v>
      </c>
      <c r="D53" s="146"/>
      <c r="E53" s="49"/>
      <c r="F53" s="49"/>
      <c r="G53" s="49"/>
      <c r="H53" s="49"/>
      <c r="I53" s="49"/>
      <c r="J53" s="49"/>
    </row>
    <row r="54" spans="1:10" s="50" customFormat="1" ht="30" customHeight="1">
      <c r="A54" s="144"/>
      <c r="B54" s="141" t="s">
        <v>655</v>
      </c>
      <c r="C54" s="145" t="s">
        <v>656</v>
      </c>
      <c r="D54" s="146"/>
      <c r="E54" s="49"/>
      <c r="F54" s="49"/>
      <c r="G54" s="49"/>
      <c r="H54" s="49"/>
      <c r="I54" s="49"/>
      <c r="J54" s="49"/>
    </row>
    <row r="55" spans="1:10" s="50" customFormat="1" ht="30" customHeight="1">
      <c r="A55" s="144"/>
      <c r="B55" s="141" t="s">
        <v>657</v>
      </c>
      <c r="C55" s="145" t="s">
        <v>658</v>
      </c>
      <c r="D55" s="146"/>
      <c r="E55" s="49"/>
      <c r="F55" s="49"/>
      <c r="G55" s="49"/>
      <c r="H55" s="49"/>
      <c r="I55" s="49"/>
      <c r="J55" s="49"/>
    </row>
    <row r="56" spans="1:10" s="50" customFormat="1" ht="30" customHeight="1">
      <c r="A56" s="144"/>
      <c r="B56" s="141" t="s">
        <v>659</v>
      </c>
      <c r="C56" s="145" t="s">
        <v>660</v>
      </c>
      <c r="D56" s="146"/>
      <c r="E56" s="49"/>
      <c r="F56" s="49"/>
      <c r="G56" s="49"/>
      <c r="H56" s="49"/>
      <c r="I56" s="49"/>
      <c r="J56" s="49"/>
    </row>
    <row r="57" spans="1:10" s="50" customFormat="1" ht="30" customHeight="1">
      <c r="A57" s="144"/>
      <c r="B57" s="141" t="s">
        <v>661</v>
      </c>
      <c r="C57" s="145" t="s">
        <v>662</v>
      </c>
      <c r="D57" s="146"/>
      <c r="E57" s="49"/>
      <c r="F57" s="49"/>
      <c r="G57" s="49"/>
      <c r="H57" s="49"/>
      <c r="I57" s="49"/>
      <c r="J57" s="49"/>
    </row>
    <row r="58" spans="1:10" s="50" customFormat="1" ht="30" customHeight="1">
      <c r="A58" s="144"/>
      <c r="B58" s="141" t="s">
        <v>663</v>
      </c>
      <c r="C58" s="145" t="s">
        <v>664</v>
      </c>
      <c r="D58" s="146"/>
      <c r="E58" s="49"/>
      <c r="F58" s="49"/>
      <c r="G58" s="49"/>
      <c r="H58" s="49"/>
      <c r="I58" s="49"/>
      <c r="J58" s="49"/>
    </row>
    <row r="59" spans="1:10" s="50" customFormat="1" ht="30" customHeight="1">
      <c r="A59" s="144"/>
      <c r="B59" s="141" t="s">
        <v>665</v>
      </c>
      <c r="C59" s="145" t="s">
        <v>666</v>
      </c>
      <c r="D59" s="146"/>
      <c r="E59" s="49"/>
      <c r="F59" s="49"/>
      <c r="G59" s="49"/>
      <c r="H59" s="49"/>
      <c r="I59" s="49"/>
      <c r="J59" s="49"/>
    </row>
    <row r="60" spans="1:10" s="50" customFormat="1" ht="30" customHeight="1">
      <c r="A60" s="144"/>
      <c r="B60" s="141" t="s">
        <v>667</v>
      </c>
      <c r="C60" s="145" t="s">
        <v>668</v>
      </c>
      <c r="D60" s="146"/>
      <c r="E60" s="49"/>
      <c r="F60" s="49"/>
      <c r="G60" s="49"/>
      <c r="H60" s="49"/>
      <c r="I60" s="49"/>
      <c r="J60" s="49"/>
    </row>
    <row r="61" spans="1:10" s="50" customFormat="1" ht="30" customHeight="1">
      <c r="A61" s="144"/>
      <c r="B61" s="141" t="s">
        <v>669</v>
      </c>
      <c r="C61" s="145" t="s">
        <v>670</v>
      </c>
      <c r="D61" s="146"/>
      <c r="E61" s="49"/>
      <c r="F61" s="49"/>
      <c r="G61" s="49"/>
      <c r="H61" s="49"/>
      <c r="I61" s="49"/>
      <c r="J61" s="49"/>
    </row>
    <row r="62" spans="1:10" s="50" customFormat="1" ht="30" customHeight="1">
      <c r="A62" s="144"/>
      <c r="B62" s="141" t="s">
        <v>671</v>
      </c>
      <c r="C62" s="145" t="s">
        <v>672</v>
      </c>
      <c r="D62" s="146"/>
      <c r="E62" s="49"/>
      <c r="F62" s="49"/>
      <c r="G62" s="49"/>
      <c r="H62" s="49"/>
      <c r="I62" s="49"/>
      <c r="J62" s="49"/>
    </row>
    <row r="63" spans="1:10" s="50" customFormat="1" ht="30" customHeight="1">
      <c r="A63" s="144"/>
      <c r="B63" s="141" t="s">
        <v>673</v>
      </c>
      <c r="C63" s="145" t="s">
        <v>674</v>
      </c>
      <c r="D63" s="146"/>
      <c r="E63" s="49"/>
      <c r="F63" s="49"/>
      <c r="G63" s="49"/>
      <c r="H63" s="49"/>
      <c r="I63" s="49"/>
      <c r="J63" s="49"/>
    </row>
    <row r="64" spans="1:10" s="50" customFormat="1" ht="30" customHeight="1">
      <c r="A64" s="144"/>
      <c r="B64" s="141" t="s">
        <v>675</v>
      </c>
      <c r="C64" s="145" t="s">
        <v>676</v>
      </c>
      <c r="D64" s="146"/>
      <c r="E64" s="49"/>
      <c r="F64" s="49"/>
      <c r="G64" s="49"/>
      <c r="H64" s="49"/>
      <c r="I64" s="49"/>
      <c r="J64" s="49"/>
    </row>
    <row r="65" spans="1:10" s="50" customFormat="1" ht="30" customHeight="1">
      <c r="A65" s="144"/>
      <c r="B65" s="141" t="s">
        <v>677</v>
      </c>
      <c r="C65" s="145" t="s">
        <v>678</v>
      </c>
      <c r="D65" s="146"/>
      <c r="E65" s="49"/>
      <c r="F65" s="49"/>
      <c r="G65" s="49"/>
      <c r="H65" s="49"/>
      <c r="I65" s="49"/>
      <c r="J65" s="49"/>
    </row>
    <row r="66" spans="1:10" s="50" customFormat="1" ht="30" customHeight="1">
      <c r="A66" s="144"/>
      <c r="B66" s="141" t="s">
        <v>679</v>
      </c>
      <c r="C66" s="145" t="s">
        <v>680</v>
      </c>
      <c r="D66" s="146"/>
      <c r="E66" s="49"/>
      <c r="F66" s="49"/>
      <c r="G66" s="49"/>
      <c r="H66" s="49"/>
      <c r="I66" s="49"/>
      <c r="J66" s="49"/>
    </row>
    <row r="67" spans="1:10" s="50" customFormat="1" ht="30" customHeight="1">
      <c r="A67" s="144"/>
      <c r="B67" s="141" t="s">
        <v>681</v>
      </c>
      <c r="C67" s="145" t="s">
        <v>682</v>
      </c>
      <c r="D67" s="146"/>
      <c r="E67" s="49"/>
      <c r="F67" s="49"/>
      <c r="G67" s="49"/>
      <c r="H67" s="49"/>
      <c r="I67" s="49"/>
      <c r="J67" s="49"/>
    </row>
    <row r="68" spans="1:10" s="50" customFormat="1" ht="30" customHeight="1">
      <c r="A68" s="144"/>
      <c r="B68" s="141" t="s">
        <v>683</v>
      </c>
      <c r="C68" s="145" t="s">
        <v>684</v>
      </c>
      <c r="D68" s="146"/>
      <c r="E68" s="49"/>
      <c r="F68" s="49"/>
      <c r="G68" s="49"/>
      <c r="H68" s="49"/>
      <c r="I68" s="49"/>
      <c r="J68" s="49"/>
    </row>
    <row r="69" spans="1:10" s="50" customFormat="1" ht="30" customHeight="1">
      <c r="A69" s="144"/>
      <c r="B69" s="141" t="s">
        <v>685</v>
      </c>
      <c r="C69" s="145" t="s">
        <v>686</v>
      </c>
      <c r="D69" s="146"/>
      <c r="E69" s="49"/>
      <c r="F69" s="49"/>
      <c r="G69" s="49"/>
      <c r="H69" s="49"/>
      <c r="I69" s="49"/>
      <c r="J69" s="49"/>
    </row>
    <row r="70" spans="1:10" s="50" customFormat="1" ht="30" customHeight="1">
      <c r="A70" s="144"/>
      <c r="B70" s="141" t="s">
        <v>687</v>
      </c>
      <c r="C70" s="145" t="s">
        <v>688</v>
      </c>
      <c r="D70" s="146"/>
      <c r="E70" s="49"/>
      <c r="F70" s="49"/>
      <c r="G70" s="49"/>
      <c r="H70" s="49"/>
      <c r="I70" s="49"/>
      <c r="J70" s="49"/>
    </row>
    <row r="71" spans="1:10" s="50" customFormat="1" ht="30" customHeight="1">
      <c r="A71" s="144"/>
      <c r="B71" s="141" t="s">
        <v>689</v>
      </c>
      <c r="C71" s="145" t="s">
        <v>690</v>
      </c>
      <c r="D71" s="146"/>
      <c r="E71" s="49"/>
      <c r="F71" s="49"/>
      <c r="G71" s="49"/>
      <c r="H71" s="49"/>
      <c r="I71" s="49"/>
      <c r="J71" s="49"/>
    </row>
    <row r="72" spans="1:10" s="50" customFormat="1" ht="30" customHeight="1">
      <c r="A72" s="144"/>
      <c r="B72" s="141" t="s">
        <v>691</v>
      </c>
      <c r="C72" s="145" t="s">
        <v>692</v>
      </c>
      <c r="D72" s="146"/>
      <c r="E72" s="49"/>
      <c r="F72" s="49"/>
      <c r="G72" s="49"/>
      <c r="H72" s="49"/>
      <c r="I72" s="49"/>
      <c r="J72" s="49"/>
    </row>
    <row r="73" spans="1:10" s="50" customFormat="1" ht="30" customHeight="1">
      <c r="A73" s="144"/>
      <c r="B73" s="141" t="s">
        <v>693</v>
      </c>
      <c r="C73" s="145" t="s">
        <v>694</v>
      </c>
      <c r="D73" s="146"/>
      <c r="E73" s="49"/>
      <c r="F73" s="49"/>
      <c r="G73" s="49"/>
      <c r="H73" s="49"/>
      <c r="I73" s="49"/>
      <c r="J73" s="49"/>
    </row>
    <row r="74" spans="1:10" s="50" customFormat="1" ht="30" customHeight="1">
      <c r="A74" s="144"/>
      <c r="B74" s="141" t="s">
        <v>695</v>
      </c>
      <c r="C74" s="145" t="s">
        <v>696</v>
      </c>
      <c r="D74" s="146"/>
      <c r="E74" s="49"/>
      <c r="F74" s="49"/>
      <c r="G74" s="49"/>
      <c r="H74" s="49"/>
      <c r="I74" s="49"/>
      <c r="J74" s="49"/>
    </row>
    <row r="75" spans="1:10" s="50" customFormat="1" ht="30" customHeight="1">
      <c r="A75" s="144"/>
      <c r="B75" s="141" t="s">
        <v>697</v>
      </c>
      <c r="C75" s="145" t="s">
        <v>698</v>
      </c>
      <c r="D75" s="146"/>
      <c r="E75" s="49"/>
      <c r="F75" s="49"/>
      <c r="G75" s="49"/>
      <c r="H75" s="49"/>
      <c r="I75" s="49"/>
      <c r="J75" s="49"/>
    </row>
    <row r="76" spans="1:10" s="50" customFormat="1" ht="30" customHeight="1">
      <c r="A76" s="144"/>
      <c r="B76" s="141" t="s">
        <v>699</v>
      </c>
      <c r="C76" s="145" t="s">
        <v>700</v>
      </c>
      <c r="D76" s="146"/>
      <c r="E76" s="49"/>
      <c r="F76" s="49"/>
      <c r="G76" s="49"/>
      <c r="H76" s="49"/>
      <c r="I76" s="49"/>
      <c r="J76" s="49"/>
    </row>
    <row r="77" spans="1:10" s="50" customFormat="1" ht="30" customHeight="1">
      <c r="A77" s="144"/>
      <c r="B77" s="141" t="s">
        <v>701</v>
      </c>
      <c r="C77" s="145" t="s">
        <v>702</v>
      </c>
      <c r="D77" s="146"/>
      <c r="E77" s="49"/>
      <c r="F77" s="49"/>
      <c r="G77" s="49"/>
      <c r="H77" s="49"/>
      <c r="I77" s="49"/>
      <c r="J77" s="49"/>
    </row>
    <row r="78" spans="1:10" s="50" customFormat="1" ht="30" customHeight="1">
      <c r="A78" s="144"/>
      <c r="B78" s="141" t="s">
        <v>703</v>
      </c>
      <c r="C78" s="145" t="s">
        <v>704</v>
      </c>
      <c r="D78" s="146"/>
      <c r="E78" s="49"/>
      <c r="F78" s="49"/>
      <c r="G78" s="49"/>
      <c r="H78" s="49"/>
      <c r="I78" s="49"/>
      <c r="J78" s="49"/>
    </row>
    <row r="79" spans="1:10" s="50" customFormat="1" ht="30" customHeight="1">
      <c r="A79" s="144"/>
      <c r="B79" s="141" t="s">
        <v>705</v>
      </c>
      <c r="C79" s="145" t="s">
        <v>706</v>
      </c>
      <c r="D79" s="146"/>
      <c r="E79" s="49"/>
      <c r="F79" s="49"/>
      <c r="G79" s="49"/>
      <c r="H79" s="49"/>
      <c r="I79" s="49"/>
      <c r="J79" s="49"/>
    </row>
    <row r="80" spans="1:10" s="50" customFormat="1" ht="30" customHeight="1">
      <c r="A80" s="144"/>
      <c r="B80" s="141" t="s">
        <v>707</v>
      </c>
      <c r="C80" s="145" t="s">
        <v>708</v>
      </c>
      <c r="D80" s="146"/>
      <c r="E80" s="49"/>
      <c r="F80" s="49"/>
      <c r="G80" s="49"/>
      <c r="H80" s="49"/>
      <c r="I80" s="49"/>
      <c r="J80" s="49"/>
    </row>
    <row r="81" spans="1:10" s="50" customFormat="1" ht="30" customHeight="1">
      <c r="A81" s="144"/>
      <c r="B81" s="141" t="s">
        <v>709</v>
      </c>
      <c r="C81" s="145" t="s">
        <v>710</v>
      </c>
      <c r="D81" s="146"/>
      <c r="E81" s="49"/>
      <c r="F81" s="49"/>
      <c r="G81" s="49"/>
      <c r="H81" s="49"/>
      <c r="I81" s="49"/>
      <c r="J81" s="49"/>
    </row>
    <row r="82" spans="1:10" s="50" customFormat="1" ht="30" customHeight="1">
      <c r="A82" s="144"/>
      <c r="B82" s="141" t="s">
        <v>711</v>
      </c>
      <c r="C82" s="145" t="s">
        <v>712</v>
      </c>
      <c r="D82" s="146"/>
      <c r="E82" s="49"/>
      <c r="F82" s="49"/>
      <c r="G82" s="49"/>
      <c r="H82" s="49"/>
      <c r="I82" s="49"/>
      <c r="J82" s="49"/>
    </row>
    <row r="83" spans="1:10" s="50" customFormat="1" ht="30" customHeight="1">
      <c r="A83" s="49"/>
      <c r="B83" s="143"/>
      <c r="C83" s="56" t="s">
        <v>713</v>
      </c>
      <c r="D83" s="49"/>
      <c r="E83" s="49"/>
      <c r="F83" s="49"/>
      <c r="G83" s="49"/>
      <c r="H83" s="49"/>
      <c r="I83" s="49"/>
      <c r="J83" s="49"/>
    </row>
    <row r="84" spans="1:10" s="50" customFormat="1" ht="30" customHeight="1">
      <c r="A84" s="49"/>
      <c r="B84" s="138" t="s">
        <v>714</v>
      </c>
      <c r="C84" s="139" t="s">
        <v>715</v>
      </c>
      <c r="D84" s="49"/>
      <c r="E84" s="49"/>
      <c r="F84" s="49"/>
      <c r="G84" s="49"/>
      <c r="H84" s="49"/>
      <c r="I84" s="49"/>
      <c r="J84" s="49"/>
    </row>
    <row r="85" spans="1:10" s="50" customFormat="1" ht="30" customHeight="1">
      <c r="A85" s="49"/>
      <c r="B85" s="138" t="s">
        <v>716</v>
      </c>
      <c r="C85" s="139" t="s">
        <v>717</v>
      </c>
      <c r="D85" s="49"/>
      <c r="E85" s="49"/>
      <c r="F85" s="49"/>
      <c r="G85" s="49"/>
      <c r="H85" s="49"/>
      <c r="I85" s="49"/>
      <c r="J85" s="49"/>
    </row>
    <row r="86" spans="1:10" s="50" customFormat="1" ht="30" customHeight="1">
      <c r="A86" s="49"/>
      <c r="B86" s="138" t="s">
        <v>718</v>
      </c>
      <c r="C86" s="139" t="s">
        <v>719</v>
      </c>
      <c r="D86" s="49"/>
      <c r="E86" s="49"/>
      <c r="F86" s="49"/>
      <c r="G86" s="49"/>
      <c r="H86" s="49"/>
      <c r="I86" s="49"/>
      <c r="J86" s="49"/>
    </row>
    <row r="87" spans="1:10" s="50" customFormat="1" ht="30" customHeight="1">
      <c r="A87" s="49"/>
      <c r="B87" s="138" t="s">
        <v>720</v>
      </c>
      <c r="C87" s="139" t="s">
        <v>721</v>
      </c>
      <c r="D87" s="49"/>
      <c r="E87" s="49"/>
      <c r="F87" s="49"/>
      <c r="G87" s="49"/>
      <c r="H87" s="49"/>
      <c r="I87" s="49"/>
      <c r="J87" s="49"/>
    </row>
    <row r="88" spans="1:10" s="50" customFormat="1" ht="30" customHeight="1">
      <c r="A88" s="49"/>
      <c r="B88" s="138" t="s">
        <v>722</v>
      </c>
      <c r="C88" s="139" t="s">
        <v>723</v>
      </c>
      <c r="D88" s="49"/>
      <c r="E88" s="49"/>
      <c r="F88" s="49"/>
      <c r="G88" s="49"/>
      <c r="H88" s="49"/>
      <c r="I88" s="49"/>
      <c r="J88" s="49"/>
    </row>
    <row r="89" spans="1:10" s="50" customFormat="1" ht="30" customHeight="1">
      <c r="A89" s="49"/>
      <c r="B89" s="138" t="s">
        <v>504</v>
      </c>
      <c r="C89" s="139" t="s">
        <v>724</v>
      </c>
      <c r="D89" s="49"/>
      <c r="E89" s="49"/>
      <c r="F89" s="49"/>
      <c r="G89" s="49"/>
      <c r="H89" s="49"/>
      <c r="I89" s="49"/>
      <c r="J89" s="49"/>
    </row>
    <row r="90" spans="1:10" s="50" customFormat="1" ht="30" customHeight="1">
      <c r="A90" s="49"/>
      <c r="B90" s="138" t="s">
        <v>725</v>
      </c>
      <c r="C90" s="139" t="s">
        <v>726</v>
      </c>
      <c r="D90" s="49"/>
      <c r="E90" s="49"/>
      <c r="F90" s="49"/>
      <c r="G90" s="49"/>
      <c r="H90" s="49"/>
      <c r="I90" s="49"/>
      <c r="J90" s="49"/>
    </row>
    <row r="91" spans="1:10" s="50" customFormat="1" ht="30" customHeight="1">
      <c r="A91" s="49"/>
      <c r="B91" s="147" t="s">
        <v>727</v>
      </c>
      <c r="C91" s="139" t="s">
        <v>728</v>
      </c>
      <c r="D91" s="49"/>
      <c r="E91" s="49"/>
      <c r="F91" s="49"/>
      <c r="G91" s="49"/>
      <c r="H91" s="49"/>
      <c r="I91" s="49"/>
      <c r="J91" s="49"/>
    </row>
    <row r="92" spans="1:10" s="50" customFormat="1" ht="30" customHeight="1">
      <c r="A92" s="49"/>
      <c r="B92" s="138" t="s">
        <v>729</v>
      </c>
      <c r="C92" s="139" t="s">
        <v>730</v>
      </c>
      <c r="D92" s="49"/>
      <c r="E92" s="49"/>
      <c r="F92" s="49"/>
      <c r="G92" s="49"/>
      <c r="H92" s="49"/>
      <c r="I92" s="49"/>
      <c r="J92" s="49"/>
    </row>
    <row r="93" spans="1:10" s="50" customFormat="1" ht="30" customHeight="1">
      <c r="A93" s="49"/>
      <c r="B93" s="138" t="s">
        <v>731</v>
      </c>
      <c r="C93" s="139" t="s">
        <v>732</v>
      </c>
      <c r="D93" s="49"/>
      <c r="E93" s="49"/>
      <c r="F93" s="49"/>
      <c r="G93" s="49"/>
      <c r="H93" s="49"/>
      <c r="I93" s="49"/>
      <c r="J93" s="49"/>
    </row>
    <row r="94" spans="1:10" s="50" customFormat="1" ht="30" customHeight="1">
      <c r="A94" s="49"/>
      <c r="B94" s="138" t="s">
        <v>733</v>
      </c>
      <c r="C94" s="139" t="s">
        <v>734</v>
      </c>
      <c r="D94" s="49"/>
      <c r="E94" s="49"/>
      <c r="F94" s="49"/>
      <c r="G94" s="49"/>
      <c r="H94" s="49"/>
      <c r="I94" s="49"/>
      <c r="J94" s="49"/>
    </row>
    <row r="95" spans="1:10" s="50" customFormat="1" ht="30" customHeight="1">
      <c r="A95" s="49"/>
      <c r="B95" s="138" t="s">
        <v>462</v>
      </c>
      <c r="C95" s="139" t="s">
        <v>735</v>
      </c>
      <c r="D95" s="49"/>
      <c r="E95" s="49"/>
      <c r="F95" s="49"/>
      <c r="G95" s="49"/>
      <c r="H95" s="49"/>
      <c r="I95" s="49"/>
      <c r="J95" s="49"/>
    </row>
    <row r="96" spans="1:10" s="50" customFormat="1" ht="30" customHeight="1">
      <c r="A96" s="49"/>
      <c r="B96" s="138" t="s">
        <v>736</v>
      </c>
      <c r="C96" s="139" t="s">
        <v>737</v>
      </c>
      <c r="D96" s="49"/>
      <c r="E96" s="49"/>
      <c r="F96" s="49"/>
      <c r="G96" s="49"/>
      <c r="H96" s="49"/>
      <c r="I96" s="49"/>
      <c r="J96" s="49"/>
    </row>
    <row r="97" spans="1:10" s="50" customFormat="1" ht="30" customHeight="1">
      <c r="A97" s="49"/>
      <c r="B97" s="147" t="s">
        <v>738</v>
      </c>
      <c r="C97" s="139" t="s">
        <v>739</v>
      </c>
      <c r="D97" s="49"/>
      <c r="E97" s="49"/>
      <c r="F97" s="49"/>
      <c r="G97" s="49"/>
      <c r="H97" s="49"/>
      <c r="I97" s="49"/>
      <c r="J97" s="49"/>
    </row>
    <row r="98" spans="1:10" s="50" customFormat="1" ht="30" customHeight="1">
      <c r="A98" s="49"/>
      <c r="B98" s="147" t="s">
        <v>740</v>
      </c>
      <c r="C98" s="139" t="s">
        <v>741</v>
      </c>
      <c r="D98" s="49"/>
      <c r="E98" s="49"/>
      <c r="F98" s="49"/>
      <c r="G98" s="49"/>
      <c r="H98" s="49"/>
      <c r="I98" s="49"/>
      <c r="J98" s="49"/>
    </row>
    <row r="99" spans="1:10" s="50" customFormat="1" ht="30" customHeight="1">
      <c r="A99" s="49"/>
      <c r="B99" s="138" t="s">
        <v>742</v>
      </c>
      <c r="C99" s="142" t="s">
        <v>743</v>
      </c>
      <c r="D99" s="49"/>
      <c r="E99" s="49"/>
      <c r="F99" s="49"/>
      <c r="G99" s="49"/>
      <c r="H99" s="49"/>
      <c r="I99" s="49"/>
      <c r="J99" s="49"/>
    </row>
    <row r="100" spans="1:10" s="50" customFormat="1" ht="30" customHeight="1">
      <c r="A100" s="49"/>
      <c r="B100" s="138" t="s">
        <v>744</v>
      </c>
      <c r="C100" s="142" t="s">
        <v>745</v>
      </c>
      <c r="D100" s="49"/>
      <c r="E100" s="49"/>
      <c r="F100" s="49"/>
      <c r="G100" s="49"/>
      <c r="H100" s="49"/>
      <c r="I100" s="49"/>
      <c r="J100" s="49"/>
    </row>
    <row r="101" spans="1:10" s="50" customFormat="1" ht="30" customHeight="1">
      <c r="A101" s="49"/>
      <c r="B101" s="138" t="s">
        <v>746</v>
      </c>
      <c r="C101" s="142" t="s">
        <v>747</v>
      </c>
      <c r="D101" s="49"/>
      <c r="E101" s="49"/>
      <c r="F101" s="49"/>
      <c r="G101" s="49"/>
      <c r="H101" s="49"/>
      <c r="I101" s="49"/>
      <c r="J101" s="49"/>
    </row>
    <row r="102" spans="1:10" s="50" customFormat="1" ht="30" customHeight="1">
      <c r="A102" s="49"/>
      <c r="B102" s="138" t="s">
        <v>748</v>
      </c>
      <c r="C102" s="142" t="s">
        <v>749</v>
      </c>
      <c r="D102" s="49"/>
      <c r="E102" s="49"/>
      <c r="F102" s="49"/>
      <c r="G102" s="49"/>
      <c r="H102" s="49"/>
      <c r="I102" s="49"/>
      <c r="J102" s="49"/>
    </row>
    <row r="103" spans="1:10" s="50" customFormat="1" ht="30" customHeight="1">
      <c r="A103" s="49"/>
      <c r="B103" s="138" t="s">
        <v>750</v>
      </c>
      <c r="C103" s="139" t="s">
        <v>751</v>
      </c>
      <c r="D103" s="49"/>
      <c r="E103" s="49"/>
      <c r="F103" s="49"/>
      <c r="G103" s="49"/>
      <c r="H103" s="49"/>
      <c r="I103" s="49"/>
      <c r="J103" s="49"/>
    </row>
    <row r="104" spans="1:10" s="50" customFormat="1" ht="30" customHeight="1">
      <c r="A104" s="49"/>
      <c r="B104" s="138" t="s">
        <v>752</v>
      </c>
      <c r="C104" s="139" t="s">
        <v>753</v>
      </c>
      <c r="D104" s="49"/>
      <c r="E104" s="49"/>
      <c r="F104" s="49"/>
      <c r="G104" s="49"/>
      <c r="H104" s="49"/>
      <c r="I104" s="49"/>
      <c r="J104" s="49"/>
    </row>
    <row r="105" spans="1:10" s="50" customFormat="1" ht="30" customHeight="1">
      <c r="A105" s="49"/>
      <c r="B105" s="138" t="s">
        <v>754</v>
      </c>
      <c r="C105" s="139" t="s">
        <v>755</v>
      </c>
      <c r="D105" s="49"/>
      <c r="E105" s="49"/>
      <c r="F105" s="49"/>
      <c r="G105" s="49"/>
      <c r="H105" s="49"/>
      <c r="I105" s="49"/>
      <c r="J105" s="49"/>
    </row>
    <row r="106" spans="1:10" s="50" customFormat="1" ht="30" customHeight="1">
      <c r="A106" s="49"/>
      <c r="B106" s="138" t="s">
        <v>756</v>
      </c>
      <c r="C106" s="139" t="s">
        <v>757</v>
      </c>
      <c r="D106" s="49"/>
      <c r="E106" s="49"/>
      <c r="F106" s="49"/>
      <c r="G106" s="49"/>
      <c r="H106" s="49"/>
      <c r="I106" s="49"/>
      <c r="J106" s="49"/>
    </row>
    <row r="107" spans="1:10" s="50" customFormat="1" ht="30" customHeight="1">
      <c r="A107" s="49"/>
      <c r="B107" s="138" t="s">
        <v>758</v>
      </c>
      <c r="C107" s="139" t="s">
        <v>759</v>
      </c>
      <c r="D107" s="49"/>
      <c r="E107" s="49"/>
      <c r="F107" s="49"/>
      <c r="G107" s="49"/>
      <c r="H107" s="49"/>
      <c r="I107" s="49"/>
      <c r="J107" s="49"/>
    </row>
    <row r="108" spans="1:10" s="50" customFormat="1" ht="30" customHeight="1">
      <c r="A108" s="49"/>
      <c r="B108" s="138" t="s">
        <v>760</v>
      </c>
      <c r="C108" s="139" t="s">
        <v>761</v>
      </c>
      <c r="D108" s="49"/>
      <c r="E108" s="49"/>
      <c r="F108" s="49"/>
      <c r="G108" s="49"/>
      <c r="H108" s="49"/>
      <c r="I108" s="49"/>
      <c r="J108" s="49"/>
    </row>
    <row r="109" spans="1:10" s="50" customFormat="1" ht="30" customHeight="1">
      <c r="A109" s="49"/>
      <c r="B109" s="138" t="s">
        <v>762</v>
      </c>
      <c r="C109" s="139" t="s">
        <v>763</v>
      </c>
      <c r="D109" s="49"/>
      <c r="E109" s="49"/>
      <c r="F109" s="49"/>
      <c r="G109" s="49"/>
      <c r="H109" s="49"/>
      <c r="I109" s="49"/>
      <c r="J109" s="49"/>
    </row>
    <row r="110" spans="1:10" s="50" customFormat="1" ht="30" customHeight="1">
      <c r="A110" s="49"/>
      <c r="B110" s="138" t="s">
        <v>764</v>
      </c>
      <c r="C110" s="139" t="s">
        <v>765</v>
      </c>
      <c r="D110" s="49"/>
      <c r="E110" s="49"/>
      <c r="F110" s="49"/>
      <c r="G110" s="49"/>
      <c r="H110" s="49"/>
      <c r="I110" s="49"/>
      <c r="J110" s="49"/>
    </row>
    <row r="111" spans="1:10" s="50" customFormat="1" ht="30" customHeight="1">
      <c r="A111" s="49"/>
      <c r="B111" s="138" t="s">
        <v>766</v>
      </c>
      <c r="C111" s="139" t="s">
        <v>767</v>
      </c>
      <c r="D111" s="49"/>
      <c r="E111" s="49"/>
      <c r="F111" s="49"/>
      <c r="G111" s="49"/>
      <c r="H111" s="49"/>
      <c r="I111" s="49"/>
      <c r="J111" s="49"/>
    </row>
    <row r="112" spans="1:10" s="50" customFormat="1" ht="30" customHeight="1">
      <c r="A112" s="49"/>
      <c r="B112" s="138" t="s">
        <v>768</v>
      </c>
      <c r="C112" s="139" t="s">
        <v>769</v>
      </c>
      <c r="D112" s="49"/>
      <c r="E112" s="49"/>
      <c r="F112" s="49"/>
      <c r="G112" s="49"/>
      <c r="H112" s="49"/>
      <c r="I112" s="49"/>
      <c r="J112" s="49"/>
    </row>
    <row r="113" spans="1:10" s="50" customFormat="1" ht="30" customHeight="1">
      <c r="A113" s="49"/>
      <c r="B113" s="138" t="s">
        <v>353</v>
      </c>
      <c r="C113" s="139" t="s">
        <v>770</v>
      </c>
      <c r="D113" s="49"/>
      <c r="E113" s="49"/>
      <c r="F113" s="49"/>
      <c r="G113" s="49"/>
      <c r="H113" s="49"/>
      <c r="I113" s="49"/>
      <c r="J113" s="49"/>
    </row>
    <row r="114" spans="1:10" s="50" customFormat="1" ht="30" customHeight="1">
      <c r="A114" s="49"/>
      <c r="B114" s="138" t="s">
        <v>771</v>
      </c>
      <c r="C114" s="139" t="s">
        <v>772</v>
      </c>
      <c r="D114" s="49"/>
      <c r="E114" s="49"/>
      <c r="F114" s="49"/>
      <c r="G114" s="49"/>
      <c r="H114" s="49"/>
      <c r="I114" s="49"/>
      <c r="J114" s="49"/>
    </row>
    <row r="115" spans="1:10" s="50" customFormat="1" ht="30" customHeight="1">
      <c r="A115" s="49"/>
      <c r="B115" s="147" t="s">
        <v>773</v>
      </c>
      <c r="C115" s="139" t="s">
        <v>774</v>
      </c>
      <c r="D115" s="49"/>
      <c r="E115" s="49"/>
      <c r="F115" s="49"/>
      <c r="G115" s="49"/>
      <c r="H115" s="49"/>
      <c r="I115" s="49"/>
      <c r="J115" s="49"/>
    </row>
    <row r="116" spans="1:10" s="50" customFormat="1" ht="30" customHeight="1">
      <c r="A116" s="49"/>
      <c r="B116" s="138" t="s">
        <v>775</v>
      </c>
      <c r="C116" s="139" t="s">
        <v>776</v>
      </c>
      <c r="D116" s="49"/>
      <c r="E116" s="49"/>
      <c r="F116" s="49"/>
      <c r="G116" s="49"/>
      <c r="H116" s="49"/>
      <c r="I116" s="49"/>
      <c r="J116" s="49"/>
    </row>
    <row r="117" spans="1:10" s="50" customFormat="1" ht="30" customHeight="1">
      <c r="A117" s="49"/>
      <c r="B117" s="138" t="s">
        <v>777</v>
      </c>
      <c r="C117" s="139" t="s">
        <v>778</v>
      </c>
      <c r="D117" s="49"/>
      <c r="E117" s="49"/>
      <c r="F117" s="49"/>
      <c r="G117" s="49"/>
      <c r="H117" s="49"/>
      <c r="I117" s="49"/>
      <c r="J117" s="49"/>
    </row>
    <row r="118" spans="1:10" s="50" customFormat="1" ht="30" customHeight="1">
      <c r="A118" s="49"/>
      <c r="B118" s="138" t="s">
        <v>779</v>
      </c>
      <c r="C118" s="139" t="s">
        <v>780</v>
      </c>
      <c r="D118" s="49"/>
      <c r="E118" s="49"/>
      <c r="F118" s="49"/>
      <c r="G118" s="49"/>
      <c r="H118" s="49"/>
      <c r="I118" s="49"/>
      <c r="J118" s="49"/>
    </row>
    <row r="119" spans="1:10" s="50" customFormat="1" ht="30" customHeight="1">
      <c r="A119" s="49"/>
      <c r="B119" s="147" t="s">
        <v>781</v>
      </c>
      <c r="C119" s="139" t="s">
        <v>782</v>
      </c>
      <c r="D119" s="49"/>
      <c r="E119" s="49"/>
      <c r="F119" s="49"/>
      <c r="G119" s="49"/>
      <c r="H119" s="49"/>
      <c r="I119" s="49"/>
      <c r="J119" s="49"/>
    </row>
    <row r="120" spans="1:10" s="50" customFormat="1" ht="30" customHeight="1">
      <c r="A120" s="49"/>
      <c r="B120" s="147" t="s">
        <v>783</v>
      </c>
      <c r="C120" s="139" t="s">
        <v>784</v>
      </c>
      <c r="D120" s="49"/>
      <c r="E120" s="49"/>
      <c r="F120" s="49"/>
      <c r="G120" s="49"/>
      <c r="H120" s="49"/>
      <c r="I120" s="49"/>
      <c r="J120" s="49"/>
    </row>
    <row r="121" spans="1:10" s="50" customFormat="1" ht="30" customHeight="1">
      <c r="A121" s="49"/>
      <c r="B121" s="138" t="s">
        <v>785</v>
      </c>
      <c r="C121" s="139" t="s">
        <v>786</v>
      </c>
      <c r="D121" s="49"/>
      <c r="E121" s="49"/>
      <c r="F121" s="49"/>
      <c r="G121" s="49"/>
      <c r="H121" s="49"/>
      <c r="I121" s="49"/>
      <c r="J121" s="49"/>
    </row>
    <row r="122" spans="1:10" s="50" customFormat="1" ht="30" customHeight="1">
      <c r="A122" s="49"/>
      <c r="B122" s="138" t="s">
        <v>787</v>
      </c>
      <c r="C122" s="139" t="s">
        <v>788</v>
      </c>
      <c r="D122" s="49"/>
      <c r="E122" s="49"/>
      <c r="F122" s="49"/>
      <c r="G122" s="49"/>
      <c r="H122" s="49"/>
      <c r="I122" s="49"/>
      <c r="J122" s="49"/>
    </row>
    <row r="123" spans="1:10" s="50" customFormat="1" ht="30" customHeight="1">
      <c r="A123" s="49"/>
      <c r="B123" s="147" t="s">
        <v>789</v>
      </c>
      <c r="C123" s="139" t="s">
        <v>790</v>
      </c>
      <c r="D123" s="49"/>
      <c r="E123" s="49"/>
      <c r="F123" s="49"/>
      <c r="G123" s="49"/>
      <c r="H123" s="49"/>
      <c r="I123" s="49"/>
      <c r="J123" s="49"/>
    </row>
    <row r="124" spans="1:10" s="50" customFormat="1" ht="30" customHeight="1">
      <c r="A124" s="49"/>
      <c r="B124" s="147" t="s">
        <v>791</v>
      </c>
      <c r="C124" s="142" t="s">
        <v>792</v>
      </c>
      <c r="D124" s="49"/>
      <c r="E124" s="49"/>
      <c r="F124" s="49"/>
      <c r="G124" s="49"/>
      <c r="H124" s="49"/>
      <c r="I124" s="49"/>
      <c r="J124" s="49"/>
    </row>
    <row r="125" spans="1:10" s="50" customFormat="1" ht="30" customHeight="1">
      <c r="A125" s="49"/>
      <c r="B125" s="138" t="s">
        <v>793</v>
      </c>
      <c r="C125" s="142" t="s">
        <v>794</v>
      </c>
      <c r="D125" s="49"/>
      <c r="E125" s="49"/>
      <c r="F125" s="49"/>
      <c r="G125" s="49"/>
      <c r="H125" s="49"/>
      <c r="I125" s="49"/>
      <c r="J125" s="49"/>
    </row>
    <row r="126" spans="1:10" s="50" customFormat="1" ht="30" customHeight="1">
      <c r="A126" s="49"/>
      <c r="B126" s="138" t="s">
        <v>795</v>
      </c>
      <c r="C126" s="142" t="s">
        <v>796</v>
      </c>
      <c r="D126" s="49"/>
      <c r="E126" s="49"/>
      <c r="F126" s="49"/>
      <c r="G126" s="49"/>
      <c r="H126" s="49"/>
      <c r="I126" s="49"/>
      <c r="J126" s="49"/>
    </row>
    <row r="127" spans="1:10" s="50" customFormat="1" ht="30" customHeight="1">
      <c r="A127" s="49"/>
      <c r="B127" s="138" t="s">
        <v>797</v>
      </c>
      <c r="C127" s="142" t="s">
        <v>798</v>
      </c>
      <c r="D127" s="49"/>
      <c r="E127" s="49"/>
      <c r="F127" s="49"/>
      <c r="G127" s="49"/>
      <c r="H127" s="49"/>
      <c r="I127" s="49"/>
      <c r="J127" s="49"/>
    </row>
    <row r="128" spans="1:10" s="50" customFormat="1" ht="30" customHeight="1">
      <c r="A128" s="49"/>
      <c r="B128" s="138" t="s">
        <v>799</v>
      </c>
      <c r="C128" s="142" t="s">
        <v>800</v>
      </c>
      <c r="D128" s="49"/>
      <c r="E128" s="49"/>
      <c r="F128" s="49"/>
      <c r="G128" s="49"/>
      <c r="H128" s="49"/>
      <c r="I128" s="49"/>
      <c r="J128" s="49"/>
    </row>
    <row r="129" spans="1:10" s="50" customFormat="1" ht="30" customHeight="1">
      <c r="A129" s="49"/>
      <c r="B129" s="143"/>
      <c r="C129" s="56" t="s">
        <v>801</v>
      </c>
      <c r="D129" s="49"/>
      <c r="E129" s="49"/>
      <c r="F129" s="49"/>
      <c r="G129" s="49"/>
      <c r="H129" s="49"/>
      <c r="I129" s="49"/>
      <c r="J129" s="49"/>
    </row>
    <row r="130" spans="1:10" s="50" customFormat="1" ht="30" customHeight="1">
      <c r="A130" s="49"/>
      <c r="B130" s="148" t="s">
        <v>802</v>
      </c>
      <c r="C130" s="142" t="s">
        <v>803</v>
      </c>
      <c r="D130" s="49"/>
      <c r="E130" s="49"/>
      <c r="F130" s="49"/>
      <c r="G130" s="49"/>
      <c r="H130" s="49"/>
      <c r="I130" s="49"/>
      <c r="J130" s="49"/>
    </row>
    <row r="131" spans="1:10">
      <c r="A131" s="1"/>
      <c r="B131" s="1"/>
      <c r="C131" s="1"/>
      <c r="D131" s="1"/>
      <c r="E131" s="1"/>
      <c r="F131" s="1"/>
      <c r="G131" s="1"/>
      <c r="H131" s="1"/>
      <c r="I131" s="1"/>
      <c r="J131" s="1"/>
    </row>
    <row r="132" spans="1:10">
      <c r="A132" s="1"/>
      <c r="B132" s="1"/>
      <c r="C132" s="1"/>
      <c r="D132" s="1"/>
      <c r="E132" s="1"/>
      <c r="F132" s="1"/>
      <c r="G132" s="1"/>
      <c r="H132" s="1"/>
      <c r="I132" s="1"/>
      <c r="J132" s="1"/>
    </row>
    <row r="133" spans="1:10">
      <c r="A133" s="1"/>
      <c r="B133" s="1"/>
      <c r="C133" s="1"/>
      <c r="D133" s="1"/>
      <c r="E133" s="1"/>
      <c r="F133" s="1"/>
      <c r="G133" s="1"/>
      <c r="H133" s="1"/>
      <c r="I133" s="1"/>
      <c r="J133" s="1"/>
    </row>
    <row r="134" spans="1:10">
      <c r="A134" s="1"/>
      <c r="B134" s="1"/>
      <c r="C134" s="1"/>
      <c r="D134" s="1"/>
      <c r="E134" s="1"/>
      <c r="F134" s="1"/>
      <c r="G134" s="1"/>
      <c r="H134" s="1"/>
      <c r="I134" s="1"/>
      <c r="J134" s="1"/>
    </row>
    <row r="135" spans="1:10">
      <c r="A135" s="1"/>
      <c r="B135" s="1"/>
      <c r="C135" s="1"/>
      <c r="D135" s="1"/>
      <c r="E135" s="1"/>
      <c r="F135" s="1"/>
      <c r="G135" s="1"/>
      <c r="H135" s="1"/>
      <c r="I135" s="1"/>
      <c r="J135" s="1"/>
    </row>
    <row r="136" spans="1:10">
      <c r="A136" s="1"/>
      <c r="B136" s="1"/>
      <c r="C136" s="1"/>
      <c r="D136" s="1"/>
      <c r="E136" s="1"/>
      <c r="F136" s="1"/>
      <c r="G136" s="1"/>
      <c r="H136" s="1"/>
      <c r="I136" s="1"/>
      <c r="J136" s="1"/>
    </row>
    <row r="137" spans="1:10">
      <c r="A137" s="1"/>
      <c r="B137" s="1"/>
      <c r="C137" s="1"/>
      <c r="D137" s="1"/>
      <c r="E137" s="1"/>
      <c r="F137" s="1"/>
      <c r="G137" s="1"/>
      <c r="H137" s="1"/>
      <c r="I137" s="1"/>
      <c r="J137" s="1"/>
    </row>
    <row r="138" spans="1:10">
      <c r="A138" s="1"/>
      <c r="B138" s="1"/>
      <c r="C138" s="1"/>
      <c r="D138" s="1"/>
      <c r="E138" s="1"/>
      <c r="F138" s="1"/>
      <c r="G138" s="1"/>
      <c r="H138" s="1"/>
      <c r="I138" s="1"/>
      <c r="J138" s="1"/>
    </row>
    <row r="139" spans="1:10">
      <c r="A139" s="1"/>
      <c r="B139" s="1"/>
      <c r="C139" s="1"/>
      <c r="D139" s="1"/>
      <c r="E139" s="1"/>
      <c r="F139" s="1"/>
      <c r="G139" s="1"/>
      <c r="H139" s="1"/>
      <c r="I139" s="1"/>
      <c r="J139" s="1"/>
    </row>
    <row r="140" spans="1:10">
      <c r="A140" s="1"/>
      <c r="B140" s="1"/>
      <c r="C140" s="1"/>
      <c r="D140" s="1"/>
      <c r="E140" s="1"/>
      <c r="F140" s="1"/>
      <c r="G140" s="1"/>
      <c r="H140" s="1"/>
      <c r="I140" s="1"/>
      <c r="J140" s="1"/>
    </row>
    <row r="141" spans="1:10">
      <c r="A141" s="1"/>
      <c r="B141" s="1"/>
      <c r="C141" s="1"/>
      <c r="D141" s="1"/>
      <c r="E141" s="1"/>
      <c r="F141" s="1"/>
      <c r="G141" s="1"/>
      <c r="H141" s="1"/>
      <c r="I141" s="1"/>
      <c r="J141" s="1"/>
    </row>
    <row r="142" spans="1:10">
      <c r="A142" s="1"/>
      <c r="B142" s="1"/>
      <c r="C142" s="1"/>
      <c r="D142" s="1"/>
      <c r="E142" s="1"/>
      <c r="F142" s="1"/>
      <c r="G142" s="1"/>
      <c r="H142" s="1"/>
      <c r="I142" s="1"/>
      <c r="J142" s="1"/>
    </row>
    <row r="143" spans="1:10">
      <c r="A143" s="1"/>
      <c r="B143" s="1"/>
      <c r="C143" s="1"/>
      <c r="D143" s="1"/>
      <c r="E143" s="1"/>
      <c r="F143" s="1"/>
      <c r="G143" s="1"/>
      <c r="H143" s="1"/>
      <c r="I143" s="1"/>
      <c r="J143" s="1"/>
    </row>
    <row r="144" spans="1:10">
      <c r="A144" s="1"/>
      <c r="B144" s="1"/>
      <c r="C144" s="1"/>
      <c r="D144" s="1"/>
      <c r="E144" s="1"/>
      <c r="F144" s="1"/>
      <c r="G144" s="1"/>
      <c r="H144" s="1"/>
      <c r="I144" s="1"/>
      <c r="J144" s="1"/>
    </row>
    <row r="145" spans="1:10">
      <c r="A145" s="1"/>
      <c r="B145" s="1"/>
      <c r="C145" s="1"/>
      <c r="D145" s="1"/>
      <c r="E145" s="1"/>
      <c r="F145" s="1"/>
      <c r="G145" s="1"/>
      <c r="H145" s="1"/>
      <c r="I145" s="1"/>
      <c r="J145" s="1"/>
    </row>
    <row r="146" spans="1:10">
      <c r="A146" s="1"/>
      <c r="B146" s="1"/>
      <c r="C146" s="1"/>
      <c r="D146" s="1"/>
      <c r="E146" s="1"/>
      <c r="F146" s="1"/>
      <c r="G146" s="1"/>
      <c r="H146" s="1"/>
      <c r="I146" s="1"/>
      <c r="J146" s="1"/>
    </row>
    <row r="147" spans="1:10">
      <c r="A147" s="1"/>
      <c r="B147" s="1"/>
      <c r="C147" s="1"/>
      <c r="D147" s="1"/>
      <c r="E147" s="1"/>
      <c r="F147" s="1"/>
      <c r="G147" s="1"/>
      <c r="H147" s="1"/>
      <c r="I147" s="1"/>
      <c r="J147" s="1"/>
    </row>
    <row r="148" spans="1:10">
      <c r="A148" s="1"/>
      <c r="B148" s="1"/>
      <c r="C148" s="1"/>
      <c r="D148" s="1"/>
      <c r="E148" s="1"/>
      <c r="F148" s="1"/>
      <c r="G148" s="1"/>
      <c r="H148" s="1"/>
      <c r="I148" s="1"/>
      <c r="J148" s="1"/>
    </row>
    <row r="149" spans="1:10">
      <c r="A149" s="1"/>
      <c r="B149" s="1"/>
      <c r="C149" s="1"/>
      <c r="D149" s="1"/>
      <c r="E149" s="1"/>
      <c r="F149" s="1"/>
      <c r="G149" s="1"/>
      <c r="H149" s="1"/>
      <c r="I149" s="1"/>
      <c r="J149" s="1"/>
    </row>
    <row r="150" spans="1:10">
      <c r="A150" s="1"/>
      <c r="B150" s="1"/>
      <c r="C150" s="1"/>
      <c r="D150" s="1"/>
      <c r="E150" s="1"/>
      <c r="F150" s="1"/>
      <c r="G150" s="1"/>
      <c r="H150" s="1"/>
      <c r="I150" s="1"/>
      <c r="J150" s="1"/>
    </row>
    <row r="151" spans="1:10">
      <c r="A151" s="1"/>
      <c r="B151" s="1"/>
      <c r="C151" s="1"/>
      <c r="D151" s="1"/>
      <c r="E151" s="1"/>
      <c r="F151" s="1"/>
      <c r="G151" s="1"/>
      <c r="H151" s="1"/>
      <c r="I151" s="1"/>
      <c r="J151" s="1"/>
    </row>
    <row r="152" spans="1:10">
      <c r="A152" s="1"/>
      <c r="B152" s="1"/>
      <c r="C152" s="1"/>
      <c r="D152" s="1"/>
      <c r="E152" s="1"/>
      <c r="F152" s="1"/>
      <c r="G152" s="1"/>
      <c r="H152" s="1"/>
      <c r="I152" s="1"/>
      <c r="J152" s="1"/>
    </row>
    <row r="153" spans="1:10">
      <c r="A153" s="1"/>
      <c r="B153" s="1"/>
      <c r="C153" s="1"/>
      <c r="D153" s="1"/>
      <c r="E153" s="1"/>
      <c r="F153" s="1"/>
      <c r="G153" s="1"/>
      <c r="H153" s="1"/>
      <c r="I153" s="1"/>
      <c r="J153" s="1"/>
    </row>
  </sheetData>
  <phoneticPr fontId="2" type="noConversion"/>
  <pageMargins left="0.7" right="0.7" top="0.75" bottom="0.75" header="0.3" footer="0.3"/>
  <pageSetup paperSize="9" scale="45"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x0067_m02 xmlns="6f613be0-efef-4148-8d6c-4c6445522e24">2021-03-10T22:08:41+00:00</_x0067_m02>
    <PublishingExpirationDate xmlns="http://schemas.microsoft.com/sharepoint/v3" xsi:nil="true"/>
    <TranslationStateStartTime xmlns="http://schemas.microsoft.com/sharepoint/v3" xsi:nil="true"/>
    <PublishingStartDate xmlns="http://schemas.microsoft.com/sharepoint/v3" xsi:nil="true"/>
    <Godzina_x0020_Dodania xmlns="6f613be0-efef-4148-8d6c-4c6445522e24">2021-03-10T22:08:41+00:00</Godzina_x0020_Dodania>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31B5C08652FC1429372B5E78D97DA0F" ma:contentTypeVersion="16" ma:contentTypeDescription="Create a new document." ma:contentTypeScope="" ma:versionID="42b19fc4d629c6b907ff4219543dd0c8">
  <xsd:schema xmlns:xsd="http://www.w3.org/2001/XMLSchema" xmlns:xs="http://www.w3.org/2001/XMLSchema" xmlns:p="http://schemas.microsoft.com/office/2006/metadata/properties" xmlns:ns1="http://schemas.microsoft.com/sharepoint/v3" xmlns:ns2="6f613be0-efef-4148-8d6c-4c6445522e24" xmlns:ns3="c947fafa-9138-486d-ae8b-4def84560bfe" targetNamespace="http://schemas.microsoft.com/office/2006/metadata/properties" ma:root="true" ma:fieldsID="1cce1af8a4d94742d8538d08d32f436b" ns1:_="" ns2:_="" ns3:_="">
    <xsd:import namespace="http://schemas.microsoft.com/sharepoint/v3"/>
    <xsd:import namespace="6f613be0-efef-4148-8d6c-4c6445522e24"/>
    <xsd:import namespace="c947fafa-9138-486d-ae8b-4def84560bfe"/>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_x0067_m02" minOccurs="0"/>
                <xsd:element ref="ns2:Godzina_x0020_Dodania" minOccurs="0"/>
                <xsd:element ref="ns1:TranslationStateStartTime"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hidden="true"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hidden="true" ma:internalName="PublishingExpirationDate">
      <xsd:simpleType>
        <xsd:restriction base="dms:Unknown"/>
      </xsd:simpleType>
    </xsd:element>
    <xsd:element name="TranslationStateStartTime" ma:index="21" nillable="true" ma:displayName="Submission Time" ma:description="" ma:indexed="true" ma:internalName="TranslationStateStartTim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6f613be0-efef-4148-8d6c-4c6445522e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_x0067_m02" ma:index="19" nillable="true" ma:displayName="Data i godzina" ma:default="[today]" ma:format="DateTime" ma:internalName="_x0067_m02">
      <xsd:simpleType>
        <xsd:restriction base="dms:DateTime"/>
      </xsd:simpleType>
    </xsd:element>
    <xsd:element name="Godzina_x0020_Dodania" ma:index="20" nillable="true" ma:displayName="Godzina Dodania" ma:default="[today]" ma:format="DateTime" ma:internalName="Godzina_x0020_Dodania">
      <xsd:simpleType>
        <xsd:restriction base="dms:DateTime"/>
      </xsd:simpleType>
    </xsd:element>
    <xsd:element name="MediaServiceLocation" ma:index="22"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47fafa-9138-486d-ae8b-4def84560bfe"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10f259f9-296d-45ec-b40f-2b565e2e2123" ContentTypeId="0x01" PreviousValue="false"/>
</file>

<file path=customXml/itemProps1.xml><?xml version="1.0" encoding="utf-8"?>
<ds:datastoreItem xmlns:ds="http://schemas.openxmlformats.org/officeDocument/2006/customXml" ds:itemID="{0ED05247-9DBD-4B81-BC5E-B75521D66499}">
  <ds:schemaRefs>
    <ds:schemaRef ds:uri="http://schemas.microsoft.com/sharepoint/v3/contenttype/forms"/>
  </ds:schemaRefs>
</ds:datastoreItem>
</file>

<file path=customXml/itemProps2.xml><?xml version="1.0" encoding="utf-8"?>
<ds:datastoreItem xmlns:ds="http://schemas.openxmlformats.org/officeDocument/2006/customXml" ds:itemID="{CA68F827-470B-47CF-BD01-AE6A385D33E4}">
  <ds:schemaRefs>
    <ds:schemaRef ds:uri="http://schemas.microsoft.com/sharepoint/v3"/>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c947fafa-9138-486d-ae8b-4def84560bfe"/>
    <ds:schemaRef ds:uri="http://purl.org/dc/elements/1.1/"/>
    <ds:schemaRef ds:uri="http://schemas.microsoft.com/office/2006/metadata/properties"/>
    <ds:schemaRef ds:uri="6f613be0-efef-4148-8d6c-4c6445522e24"/>
    <ds:schemaRef ds:uri="http://www.w3.org/XML/1998/namespace"/>
    <ds:schemaRef ds:uri="http://purl.org/dc/dcmitype/"/>
  </ds:schemaRefs>
</ds:datastoreItem>
</file>

<file path=customXml/itemProps3.xml><?xml version="1.0" encoding="utf-8"?>
<ds:datastoreItem xmlns:ds="http://schemas.openxmlformats.org/officeDocument/2006/customXml" ds:itemID="{01910414-3FD1-4817-8193-4E657DFD78E7}"/>
</file>

<file path=customXml/itemProps4.xml><?xml version="1.0" encoding="utf-8"?>
<ds:datastoreItem xmlns:ds="http://schemas.openxmlformats.org/officeDocument/2006/customXml" ds:itemID="{8EF5F2BD-ECD9-428F-A0BA-7155D6D7EC84}">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3</vt:i4>
      </vt:variant>
      <vt:variant>
        <vt:lpstr>Nazwane zakresy</vt:lpstr>
      </vt:variant>
      <vt:variant>
        <vt:i4>2</vt:i4>
      </vt:variant>
    </vt:vector>
  </HeadingPairs>
  <TitlesOfParts>
    <vt:vector size="5" baseType="lpstr">
      <vt:lpstr>Wprowadzenie</vt:lpstr>
      <vt:lpstr>1_Katalog_jcwp_RW</vt:lpstr>
      <vt:lpstr>Objaśnienia</vt:lpstr>
      <vt:lpstr>Objaśnienia!Obszar_wydruku</vt:lpstr>
      <vt:lpstr>Wprowadzenie!Obszar_wydruku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mjanik</dc:creator>
  <cp:keywords/>
  <dc:description/>
  <cp:lastModifiedBy>Borkowski, Ireneusz</cp:lastModifiedBy>
  <cp:revision/>
  <dcterms:created xsi:type="dcterms:W3CDTF">2020-11-20T08:08:30Z</dcterms:created>
  <dcterms:modified xsi:type="dcterms:W3CDTF">2021-03-31T11:26:14Z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0x010100931B5C08652FC1429372B5E78D97DA0F</vt:lpwstr>
  </property>
  <property fmtid="{D5CDD505-2E9C-101B-9397-08002B2CF9AE}" pid="3" name="DataiGodzina">
    <vt:filetime>2020-11-21T20:20:17Z</vt:filetime>
  </property>
  <property fmtid="{D5CDD505-2E9C-101B-9397-08002B2CF9AE}" pid="4" name="gm02">
    <vt:filetime>2021-03-10T22:08:41Z</vt:filetime>
  </property>
  <property fmtid="{D5CDD505-2E9C-101B-9397-08002B2CF9AE}" pid="5" name="PublishingExpirationDate">
    <vt:lpwstr/>
  </property>
  <property fmtid="{D5CDD505-2E9C-101B-9397-08002B2CF9AE}" pid="6" name="TranslationStateStartTime">
    <vt:lpwstr/>
  </property>
  <property fmtid="{D5CDD505-2E9C-101B-9397-08002B2CF9AE}" pid="7" name="PublishingStartDate">
    <vt:lpwstr/>
  </property>
  <property fmtid="{D5CDD505-2E9C-101B-9397-08002B2CF9AE}" pid="8" name="Godzina Dodania">
    <vt:filetime>2021-03-10T22:08:41Z</vt:filetime>
  </property>
</Properties>
</file>